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7115" windowHeight="11370" tabRatio="718" activeTab="8"/>
  </bookViews>
  <sheets>
    <sheet name="申込方法" sheetId="9" r:id="rId1"/>
    <sheet name="申込書（男）" sheetId="5" r:id="rId2"/>
    <sheet name="申込書（男） 2" sheetId="6" r:id="rId3"/>
    <sheet name="リレー(男)" sheetId="2" r:id="rId4"/>
    <sheet name="十種競技" sheetId="3" r:id="rId5"/>
    <sheet name="申込書（女）" sheetId="11" r:id="rId6"/>
    <sheet name="申込書（女） 2" sheetId="13" r:id="rId7"/>
    <sheet name="リレー(女)" sheetId="8" r:id="rId8"/>
    <sheet name="七種競技" sheetId="10" r:id="rId9"/>
  </sheets>
  <definedNames>
    <definedName name="_xlnm.Print_Area" localSheetId="1">'申込書（男）'!$A$1:$J$56</definedName>
  </definedNames>
  <calcPr calcId="145621"/>
</workbook>
</file>

<file path=xl/calcChain.xml><?xml version="1.0" encoding="utf-8"?>
<calcChain xmlns="http://schemas.openxmlformats.org/spreadsheetml/2006/main">
  <c r="C53" i="13" l="1"/>
  <c r="I53" i="13" s="1"/>
  <c r="C52" i="13"/>
  <c r="I52" i="13" s="1"/>
  <c r="C51" i="13"/>
  <c r="I51" i="13" s="1"/>
  <c r="C50" i="13"/>
  <c r="I50" i="13" s="1"/>
  <c r="C55" i="11"/>
  <c r="I55" i="11" s="1"/>
  <c r="B18" i="9" s="1"/>
  <c r="C54" i="11"/>
  <c r="I54" i="11" s="1"/>
  <c r="C53" i="11"/>
  <c r="I53" i="11" s="1"/>
  <c r="C52" i="11"/>
  <c r="I52" i="11" s="1"/>
  <c r="C51" i="11"/>
  <c r="I51" i="11" s="1"/>
  <c r="C50" i="11"/>
  <c r="I50" i="11" s="1"/>
  <c r="C54" i="5"/>
  <c r="C53" i="5"/>
  <c r="C52" i="5"/>
  <c r="C51" i="5"/>
  <c r="I51" i="5" s="1"/>
  <c r="C50" i="5"/>
  <c r="I50" i="5" s="1"/>
  <c r="C53" i="6"/>
  <c r="I53" i="6" s="1"/>
  <c r="C52" i="6"/>
  <c r="I52" i="6" s="1"/>
  <c r="C51" i="6"/>
  <c r="I51" i="6" s="1"/>
  <c r="C50" i="6"/>
  <c r="I50" i="6" s="1"/>
  <c r="C55" i="5"/>
  <c r="I56" i="13" l="1"/>
  <c r="I56" i="11" s="1"/>
  <c r="B15" i="9" s="1"/>
  <c r="I56" i="6"/>
  <c r="G30" i="8"/>
  <c r="G30" i="2"/>
  <c r="I55" i="5" l="1"/>
  <c r="B17" i="9" s="1"/>
  <c r="I54" i="5"/>
  <c r="B16" i="9" s="1"/>
  <c r="I53" i="5"/>
  <c r="I52" i="5"/>
  <c r="I56" i="5" l="1"/>
  <c r="B14" i="9" s="1"/>
  <c r="B20" i="9" s="1"/>
</calcChain>
</file>

<file path=xl/sharedStrings.xml><?xml version="1.0" encoding="utf-8"?>
<sst xmlns="http://schemas.openxmlformats.org/spreadsheetml/2006/main" count="342" uniqueCount="92">
  <si>
    <t>国際武道大学陸上競技部主催競技会</t>
    <rPh sb="0" eb="2">
      <t>コクサイ</t>
    </rPh>
    <rPh sb="2" eb="4">
      <t>ブドウ</t>
    </rPh>
    <rPh sb="4" eb="6">
      <t>ダイガク</t>
    </rPh>
    <rPh sb="6" eb="8">
      <t>リクジョウ</t>
    </rPh>
    <rPh sb="8" eb="10">
      <t>キョウギ</t>
    </rPh>
    <rPh sb="10" eb="11">
      <t>ブ</t>
    </rPh>
    <rPh sb="11" eb="13">
      <t>シュサイ</t>
    </rPh>
    <rPh sb="13" eb="16">
      <t>キョウギカイ</t>
    </rPh>
    <phoneticPr fontId="1"/>
  </si>
  <si>
    <t>団体名</t>
    <rPh sb="0" eb="2">
      <t>ダンタイ</t>
    </rPh>
    <rPh sb="2" eb="3">
      <t>メイ</t>
    </rPh>
    <phoneticPr fontId="1"/>
  </si>
  <si>
    <t>代表者名（ﾌﾘｶﾞﾅ)</t>
    <rPh sb="0" eb="3">
      <t>ダイヒョウシャ</t>
    </rPh>
    <rPh sb="3" eb="4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</si>
  <si>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</si>
  <si>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</si>
  <si>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</si>
  <si>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NO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</si>
  <si>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</si>
  <si>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</si>
  <si>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申込種目</t>
    <rPh sb="0" eb="2">
      <t>モウシコミ</t>
    </rPh>
    <rPh sb="2" eb="4">
      <t>シュモク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</si>
  <si>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</si>
  <si>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</si>
  <si>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武大　太郎</t>
    <rPh sb="0" eb="2">
      <t>ブダイ</t>
    </rPh>
    <rPh sb="3" eb="5">
      <t>タロウ</t>
    </rPh>
    <phoneticPr fontId="1"/>
  </si>
  <si>
    <t>武大　花子</t>
    <rPh sb="0" eb="2">
      <t>ブダイ</t>
    </rPh>
    <rPh sb="3" eb="5">
      <t>ハナコ</t>
    </rPh>
    <phoneticPr fontId="1"/>
  </si>
  <si>
    <t>登録陸協</t>
    <rPh sb="0" eb="2">
      <t>トウロク</t>
    </rPh>
    <rPh sb="2" eb="4">
      <t>リッキョウ</t>
    </rPh>
    <phoneticPr fontId="1"/>
  </si>
  <si>
    <t>千葉</t>
    <rPh sb="0" eb="2">
      <t>チバ</t>
    </rPh>
    <phoneticPr fontId="1"/>
  </si>
  <si>
    <t>(注)</t>
    <rPh sb="1" eb="2">
      <t>チュウ</t>
    </rPh>
    <phoneticPr fontId="1"/>
  </si>
  <si>
    <t>〒</t>
    <phoneticPr fontId="1"/>
  </si>
  <si>
    <t>　　　　　　　　　　　　　　　　　　　　　　　　　　　　　</t>
    <phoneticPr fontId="1"/>
  </si>
  <si>
    <t>×</t>
    <phoneticPr fontId="1"/>
  </si>
  <si>
    <t>＝</t>
    <phoneticPr fontId="1"/>
  </si>
  <si>
    <t>申込料</t>
    <rPh sb="0" eb="2">
      <t>モウシコミ</t>
    </rPh>
    <rPh sb="2" eb="3">
      <t>リョウ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</si>
  <si>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</si>
  <si>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　　　　　　　　　　　（　　　　　　　　　　　　　　　　　　　）　　</t>
    <phoneticPr fontId="1"/>
  </si>
  <si>
    <t>リレー種目</t>
    <rPh sb="3" eb="5">
      <t>シュモク</t>
    </rPh>
    <phoneticPr fontId="1"/>
  </si>
  <si>
    <t>混成競技</t>
    <rPh sb="0" eb="2">
      <t>コンセイ</t>
    </rPh>
    <rPh sb="2" eb="4">
      <t>キョウギ</t>
    </rPh>
    <phoneticPr fontId="1"/>
  </si>
  <si>
    <t>4×100mR</t>
    <phoneticPr fontId="1"/>
  </si>
  <si>
    <t>記録</t>
    <rPh sb="0" eb="2">
      <t>キロク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</si>
  <si>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</si>
  <si>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</si>
  <si>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</si>
  <si>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4×400mR</t>
    <phoneticPr fontId="1"/>
  </si>
  <si>
    <t>リレー申込書(男)</t>
    <rPh sb="3" eb="6">
      <t>モウシコミショ</t>
    </rPh>
    <rPh sb="7" eb="8">
      <t>オトコ</t>
    </rPh>
    <phoneticPr fontId="1"/>
  </si>
  <si>
    <t>リレー申込書(女)</t>
    <rPh sb="3" eb="6">
      <t>モウシコミショ</t>
    </rPh>
    <rPh sb="7" eb="8">
      <t>オンナ</t>
    </rPh>
    <phoneticPr fontId="1"/>
  </si>
  <si>
    <t>リレー</t>
    <phoneticPr fontId="1"/>
  </si>
  <si>
    <t>チーム数</t>
    <rPh sb="3" eb="4">
      <t>スウ</t>
    </rPh>
    <phoneticPr fontId="1"/>
  </si>
  <si>
    <t>×</t>
    <phoneticPr fontId="1"/>
  </si>
  <si>
    <t>申込料</t>
    <rPh sb="0" eb="2">
      <t>モウシコミ</t>
    </rPh>
    <rPh sb="2" eb="3">
      <t>リョウ</t>
    </rPh>
    <phoneticPr fontId="1"/>
  </si>
  <si>
    <t>＝</t>
    <phoneticPr fontId="1"/>
  </si>
  <si>
    <t>円</t>
    <rPh sb="0" eb="1">
      <t>エン</t>
    </rPh>
    <phoneticPr fontId="1"/>
  </si>
  <si>
    <t>十種競技</t>
    <rPh sb="0" eb="1">
      <t>ジュッ</t>
    </rPh>
    <rPh sb="1" eb="2">
      <t>シュ</t>
    </rPh>
    <rPh sb="2" eb="4">
      <t>キョウギ</t>
    </rPh>
    <phoneticPr fontId="1"/>
  </si>
  <si>
    <t>走高跳</t>
    <rPh sb="0" eb="3">
      <t>ハシリタカトビ</t>
    </rPh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</si>
  <si>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</si>
  <si>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種別</t>
    <rPh sb="0" eb="2">
      <t>シュベツ</t>
    </rPh>
    <phoneticPr fontId="1"/>
  </si>
  <si>
    <t>中学生</t>
    <rPh sb="0" eb="3">
      <t>チュウガクセイ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</si>
  <si>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</si>
  <si>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</si>
  <si>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</si>
  <si>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参考記録</t>
    <rPh sb="0" eb="2">
      <t>サンコウ</t>
    </rPh>
    <rPh sb="2" eb="4">
      <t>キロク</t>
    </rPh>
    <phoneticPr fontId="1"/>
  </si>
  <si>
    <t>100m</t>
  </si>
  <si>
    <t>大学</t>
  </si>
  <si>
    <t>高校</t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</si>
  <si>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</si>
  <si>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エントリー種目数</t>
    <rPh sb="5" eb="7">
      <t>シュモク</t>
    </rPh>
    <rPh sb="7" eb="8">
      <t>スウ</t>
    </rPh>
    <phoneticPr fontId="1"/>
  </si>
  <si>
    <t>小計</t>
    <rPh sb="0" eb="2">
      <t>ショウケイ</t>
    </rPh>
    <phoneticPr fontId="1"/>
  </si>
  <si>
    <t>走幅跳</t>
  </si>
  <si>
    <t>申込方法</t>
    <rPh sb="0" eb="2">
      <t>モウシコミ</t>
    </rPh>
    <rPh sb="2" eb="4">
      <t>ホウホウ</t>
    </rPh>
    <phoneticPr fontId="1"/>
  </si>
  <si>
    <t>申込料合計</t>
    <rPh sb="0" eb="3">
      <t>モウシコミリョウ</t>
    </rPh>
    <rPh sb="3" eb="5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</si>
  <si>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</si>
  <si>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</si>
  <si>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</t>
    <phoneticPr fontId="1"/>
  </si>
  <si>
    <t>十種競技</t>
    <rPh sb="0" eb="4">
      <t>ジュッシュキョウギ</t>
    </rPh>
    <phoneticPr fontId="1"/>
  </si>
  <si>
    <t>七種競技</t>
    <rPh sb="0" eb="4">
      <t>ナナシュキョウギ</t>
    </rPh>
    <phoneticPr fontId="1"/>
  </si>
  <si>
    <t>合計金額</t>
    <rPh sb="0" eb="2">
      <t>ゴウケイ</t>
    </rPh>
    <rPh sb="2" eb="4">
      <t>キンガク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</si>
  <si>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</si>
  <si>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申込書に記入すると下記の「申込料合計」に自動で反映されます。</t>
    <rPh sb="0" eb="3">
      <t>モウシコミショ</t>
    </rPh>
    <rPh sb="4" eb="6">
      <t>キニュウ</t>
    </rPh>
    <rPh sb="9" eb="11">
      <t>カキ</t>
    </rPh>
    <rPh sb="13" eb="16">
      <t>モウシコミリョウ</t>
    </rPh>
    <rPh sb="16" eb="18">
      <t>ゴウケイ</t>
    </rPh>
    <rPh sb="20" eb="22">
      <t>ジドウ</t>
    </rPh>
    <rPh sb="23" eb="25">
      <t>ハンエイ</t>
    </rPh>
    <phoneticPr fontId="1"/>
  </si>
  <si>
    <r>
      <t>男子のエントリーは</t>
    </r>
    <r>
      <rPr>
        <b/>
        <sz val="11"/>
        <color theme="1"/>
        <rFont val="ＭＳ Ｐゴシック"/>
        <family val="3"/>
        <charset val="128"/>
        <scheme val="minor"/>
      </rPr>
      <t>「申込書（男）」</t>
    </r>
    <r>
      <rPr>
        <sz val="11"/>
        <color theme="1"/>
        <rFont val="ＭＳ Ｐゴシック"/>
        <family val="2"/>
        <charset val="128"/>
        <scheme val="minor"/>
      </rPr>
      <t>に記入</t>
    </r>
    <rPh sb="0" eb="2">
      <t>ダンシ</t>
    </rPh>
    <rPh sb="10" eb="13">
      <t>モウシコミショ</t>
    </rPh>
    <rPh sb="14" eb="15">
      <t>オトコ</t>
    </rPh>
    <rPh sb="18" eb="20">
      <t>キニュウ</t>
    </rPh>
    <phoneticPr fontId="1"/>
  </si>
  <si>
    <r>
      <t>女子のエントリーは</t>
    </r>
    <r>
      <rPr>
        <b/>
        <sz val="11"/>
        <color theme="1"/>
        <rFont val="ＭＳ Ｐゴシック"/>
        <family val="3"/>
        <charset val="128"/>
        <scheme val="minor"/>
      </rPr>
      <t>「申込書（女）」</t>
    </r>
    <r>
      <rPr>
        <sz val="11"/>
        <color theme="1"/>
        <rFont val="ＭＳ Ｐゴシック"/>
        <family val="2"/>
        <charset val="128"/>
        <scheme val="minor"/>
      </rPr>
      <t>に記入</t>
    </r>
    <rPh sb="0" eb="2">
      <t>ジョシ</t>
    </rPh>
    <rPh sb="10" eb="13">
      <t>モウシコミショ</t>
    </rPh>
    <rPh sb="14" eb="15">
      <t>オンナ</t>
    </rPh>
    <rPh sb="18" eb="20">
      <t>キニュウ</t>
    </rPh>
    <phoneticPr fontId="1"/>
  </si>
  <si>
    <r>
      <t>※エントリー数が30名以上の場合は、</t>
    </r>
    <r>
      <rPr>
        <b/>
        <sz val="11"/>
        <color theme="1"/>
        <rFont val="ＭＳ Ｐゴシック"/>
        <family val="3"/>
        <charset val="128"/>
        <scheme val="minor"/>
      </rPr>
      <t>「申込書（男）２」「申込書（女）２」</t>
    </r>
    <r>
      <rPr>
        <sz val="11"/>
        <color theme="1"/>
        <rFont val="ＭＳ Ｐゴシック"/>
        <family val="2"/>
        <charset val="128"/>
        <scheme val="minor"/>
      </rPr>
      <t>に記入</t>
    </r>
    <rPh sb="6" eb="7">
      <t>スウ</t>
    </rPh>
    <rPh sb="10" eb="11">
      <t>メイ</t>
    </rPh>
    <rPh sb="11" eb="13">
      <t>イジョウ</t>
    </rPh>
    <rPh sb="14" eb="16">
      <t>バアイ</t>
    </rPh>
    <rPh sb="19" eb="22">
      <t>モウシコミショ</t>
    </rPh>
    <rPh sb="23" eb="24">
      <t>オトコ</t>
    </rPh>
    <rPh sb="28" eb="31">
      <t>モウシコミショ</t>
    </rPh>
    <rPh sb="32" eb="33">
      <t>オンナ</t>
    </rPh>
    <rPh sb="37" eb="39">
      <t>キニュウ</t>
    </rPh>
    <phoneticPr fontId="1"/>
  </si>
  <si>
    <r>
      <t>リレーにエントリーする際は</t>
    </r>
    <r>
      <rPr>
        <b/>
        <sz val="11"/>
        <color theme="1"/>
        <rFont val="ＭＳ Ｐゴシック"/>
        <family val="3"/>
        <charset val="128"/>
        <scheme val="minor"/>
      </rPr>
      <t>「リレー（男）」・「リレー（女）」</t>
    </r>
    <r>
      <rPr>
        <sz val="11"/>
        <color theme="1"/>
        <rFont val="ＭＳ Ｐゴシック"/>
        <family val="2"/>
        <charset val="128"/>
        <scheme val="minor"/>
      </rPr>
      <t>に記入</t>
    </r>
    <rPh sb="11" eb="12">
      <t>サイ</t>
    </rPh>
    <rPh sb="18" eb="19">
      <t>オトコ</t>
    </rPh>
    <rPh sb="27" eb="28">
      <t>オンナ</t>
    </rPh>
    <rPh sb="31" eb="33">
      <t>キニュウ</t>
    </rPh>
    <phoneticPr fontId="1"/>
  </si>
  <si>
    <r>
      <t>混成競技にエントリーする際は</t>
    </r>
    <r>
      <rPr>
        <b/>
        <sz val="11"/>
        <color theme="1"/>
        <rFont val="ＭＳ Ｐゴシック"/>
        <family val="3"/>
        <charset val="128"/>
        <scheme val="minor"/>
      </rPr>
      <t>「十種競技」・「七種競技」</t>
    </r>
    <r>
      <rPr>
        <sz val="11"/>
        <color theme="1"/>
        <rFont val="ＭＳ Ｐゴシック"/>
        <family val="2"/>
        <charset val="128"/>
        <scheme val="minor"/>
      </rPr>
      <t>に記入</t>
    </r>
    <rPh sb="0" eb="2">
      <t>コンセイ</t>
    </rPh>
    <rPh sb="2" eb="4">
      <t>キョウギ</t>
    </rPh>
    <rPh sb="12" eb="13">
      <t>サイ</t>
    </rPh>
    <rPh sb="15" eb="16">
      <t>ジュッ</t>
    </rPh>
    <rPh sb="16" eb="17">
      <t>シュ</t>
    </rPh>
    <rPh sb="17" eb="19">
      <t>キョウギ</t>
    </rPh>
    <rPh sb="22" eb="23">
      <t>ナナ</t>
    </rPh>
    <rPh sb="23" eb="24">
      <t>シュ</t>
    </rPh>
    <rPh sb="24" eb="26">
      <t>キョウギ</t>
    </rPh>
    <rPh sb="28" eb="30">
      <t>キニュウ</t>
    </rPh>
    <phoneticPr fontId="1"/>
  </si>
  <si>
    <t>振込先　　千葉銀行　勝浦支店</t>
    <rPh sb="0" eb="3">
      <t>フリコミサキ</t>
    </rPh>
    <rPh sb="5" eb="7">
      <t>チバ</t>
    </rPh>
    <rPh sb="7" eb="9">
      <t>ギンコウ</t>
    </rPh>
    <rPh sb="10" eb="12">
      <t>カツウラ</t>
    </rPh>
    <rPh sb="12" eb="14">
      <t>シテン</t>
    </rPh>
    <phoneticPr fontId="1"/>
  </si>
  <si>
    <t>支払は下記の口座にお振り込みください。</t>
    <rPh sb="0" eb="2">
      <t>シハライ</t>
    </rPh>
    <rPh sb="3" eb="5">
      <t>カキ</t>
    </rPh>
    <rPh sb="6" eb="8">
      <t>コウザ</t>
    </rPh>
    <rPh sb="10" eb="11">
      <t>フ</t>
    </rPh>
    <rPh sb="12" eb="13">
      <t>コ</t>
    </rPh>
    <phoneticPr fontId="1"/>
  </si>
  <si>
    <t>種別</t>
    <rPh sb="0" eb="2">
      <t>シュベツ</t>
    </rPh>
    <phoneticPr fontId="1"/>
  </si>
  <si>
    <t>小計</t>
    <rPh sb="0" eb="2">
      <t>ショウケイ</t>
    </rPh>
    <phoneticPr fontId="1"/>
  </si>
  <si>
    <r>
      <t>1.秒」・「ｍ」等の記録の表記は</t>
    </r>
    <r>
      <rPr>
        <b/>
        <sz val="11"/>
        <color theme="1"/>
        <rFont val="ＭＳ Ｐゴシック"/>
        <family val="3"/>
        <charset val="128"/>
        <scheme val="minor"/>
      </rPr>
      <t>「.」</t>
    </r>
    <r>
      <rPr>
        <sz val="11"/>
        <color theme="1"/>
        <rFont val="ＭＳ Ｐゴシック"/>
        <family val="2"/>
        <charset val="128"/>
        <scheme val="minor"/>
      </rPr>
      <t>で統一すること</t>
    </r>
    <rPh sb="2" eb="3">
      <t>ビョウ</t>
    </rPh>
    <rPh sb="8" eb="9">
      <t>トウ</t>
    </rPh>
    <rPh sb="10" eb="12">
      <t>キロク</t>
    </rPh>
    <rPh sb="13" eb="15">
      <t>ヒョウキ</t>
    </rPh>
    <rPh sb="20" eb="22">
      <t>トウイツ</t>
    </rPh>
    <phoneticPr fontId="1"/>
  </si>
  <si>
    <t>3.リレー種目・混成競技は専用シートに記入すること</t>
    <rPh sb="5" eb="7">
      <t>シュモク</t>
    </rPh>
    <rPh sb="8" eb="10">
      <t>コンセイ</t>
    </rPh>
    <rPh sb="10" eb="12">
      <t>キョウギ</t>
    </rPh>
    <rPh sb="13" eb="15">
      <t>センヨウ</t>
    </rPh>
    <rPh sb="19" eb="21">
      <t>キニュウ</t>
    </rPh>
    <phoneticPr fontId="1"/>
  </si>
  <si>
    <t>200m</t>
  </si>
  <si>
    <r>
      <t>2.２種目以上出場する際は下に続けて</t>
    </r>
    <r>
      <rPr>
        <b/>
        <u/>
        <sz val="11"/>
        <color theme="1"/>
        <rFont val="ＭＳ Ｐゴシック"/>
        <family val="3"/>
        <charset val="128"/>
        <scheme val="minor"/>
      </rPr>
      <t>申込種目･種別を</t>
    </r>
    <r>
      <rPr>
        <sz val="11"/>
        <color theme="1"/>
        <rFont val="ＭＳ Ｐゴシック"/>
        <family val="2"/>
        <charset val="128"/>
        <scheme val="minor"/>
      </rPr>
      <t>明記すること</t>
    </r>
    <rPh sb="3" eb="5">
      <t>シュモク</t>
    </rPh>
    <rPh sb="5" eb="7">
      <t>イジョウ</t>
    </rPh>
    <rPh sb="7" eb="9">
      <t>シュツジョウ</t>
    </rPh>
    <rPh sb="11" eb="12">
      <t>サイ</t>
    </rPh>
    <rPh sb="13" eb="14">
      <t>シタ</t>
    </rPh>
    <rPh sb="15" eb="16">
      <t>ツヅ</t>
    </rPh>
    <rPh sb="18" eb="20">
      <t>モウシコミ</t>
    </rPh>
    <rPh sb="20" eb="22">
      <t>シュモク</t>
    </rPh>
    <rPh sb="23" eb="25">
      <t>シュベツ</t>
    </rPh>
    <rPh sb="26" eb="28">
      <t>メイキ</t>
    </rPh>
    <phoneticPr fontId="1"/>
  </si>
  <si>
    <t>混成競技　記録</t>
    <rPh sb="0" eb="2">
      <t>コンセイ</t>
    </rPh>
    <rPh sb="2" eb="4">
      <t>キョウギ</t>
    </rPh>
    <rPh sb="5" eb="7">
      <t>キロク</t>
    </rPh>
    <phoneticPr fontId="1"/>
  </si>
  <si>
    <t>〃</t>
    <phoneticPr fontId="1"/>
  </si>
  <si>
    <t>令和　　　　年　　　　　月　　　　　日　　競技会用申込書　(　男　)</t>
    <rPh sb="0" eb="2">
      <t>レイワ</t>
    </rPh>
    <rPh sb="6" eb="7">
      <t>ネン</t>
    </rPh>
    <rPh sb="12" eb="13">
      <t>ガツ</t>
    </rPh>
    <rPh sb="18" eb="19">
      <t>ニチ</t>
    </rPh>
    <rPh sb="21" eb="24">
      <t>キョウギカイ</t>
    </rPh>
    <rPh sb="24" eb="25">
      <t>ヨウ</t>
    </rPh>
    <rPh sb="25" eb="28">
      <t>モウシコミショ</t>
    </rPh>
    <rPh sb="31" eb="32">
      <t>オトコ</t>
    </rPh>
    <phoneticPr fontId="1"/>
  </si>
  <si>
    <t>令和　　　　年　　　　　月　　　　　日　　競技会用申込書　(　女　)</t>
    <rPh sb="0" eb="2">
      <t>レイワ</t>
    </rPh>
    <rPh sb="6" eb="7">
      <t>ネン</t>
    </rPh>
    <rPh sb="12" eb="13">
      <t>ガツ</t>
    </rPh>
    <rPh sb="18" eb="19">
      <t>ニチ</t>
    </rPh>
    <rPh sb="21" eb="24">
      <t>キョウギカイ</t>
    </rPh>
    <rPh sb="24" eb="25">
      <t>ヨウ</t>
    </rPh>
    <rPh sb="25" eb="28">
      <t>モウシコミショ</t>
    </rPh>
    <rPh sb="31" eb="32">
      <t>オンナ</t>
    </rPh>
    <phoneticPr fontId="1"/>
  </si>
  <si>
    <t>（普通）　　3078194</t>
    <rPh sb="1" eb="3">
      <t>フツウ</t>
    </rPh>
    <phoneticPr fontId="1"/>
  </si>
  <si>
    <t>（名義）　　国際武道大学　陸上部　前河　洋一</t>
    <rPh sb="6" eb="8">
      <t>コクサイ</t>
    </rPh>
    <rPh sb="8" eb="10">
      <t>ブドウ</t>
    </rPh>
    <rPh sb="10" eb="12">
      <t>ダイガク</t>
    </rPh>
    <rPh sb="13" eb="15">
      <t>リクジョウ</t>
    </rPh>
    <rPh sb="15" eb="16">
      <t>ブ</t>
    </rPh>
    <rPh sb="17" eb="19">
      <t>マエカワ</t>
    </rPh>
    <rPh sb="20" eb="22">
      <t>ヨウイチ</t>
    </rPh>
    <phoneticPr fontId="1"/>
  </si>
  <si>
    <t>アルファベット</t>
    <phoneticPr fontId="1"/>
  </si>
  <si>
    <t>棒高跳</t>
    <rPh sb="0" eb="3">
      <t>ボウタカトビ</t>
    </rPh>
    <phoneticPr fontId="1"/>
  </si>
  <si>
    <t>アルファベット</t>
    <phoneticPr fontId="1"/>
  </si>
  <si>
    <t>自己記録</t>
    <rPh sb="0" eb="4">
      <t>ジコキロク</t>
    </rPh>
    <phoneticPr fontId="1"/>
  </si>
  <si>
    <t>BUDAI, Taro</t>
    <phoneticPr fontId="1"/>
  </si>
  <si>
    <t>生年</t>
    <rPh sb="0" eb="2">
      <t>セイネン</t>
    </rPh>
    <phoneticPr fontId="1"/>
  </si>
  <si>
    <t>BUDAI、 Hanako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</si>
</sst>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&quot;円&quot;"/>
    <numFmt numFmtId="178" formatCode="#,##0&quot;円&quot;"/>
    <numFmt numFmtId="179" formatCode="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177" fontId="6" fillId="2" borderId="44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0" fillId="0" borderId="38" xfId="1" applyNumberFormat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7" fontId="0" fillId="0" borderId="4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79" fontId="19" fillId="0" borderId="48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9" fillId="0" borderId="5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9" fontId="18" fillId="0" borderId="8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14</xdr:row>
      <xdr:rowOff>47625</xdr:rowOff>
    </xdr:from>
    <xdr:to>
      <xdr:col>5</xdr:col>
      <xdr:colOff>295275</xdr:colOff>
      <xdr:row>15</xdr:row>
      <xdr:rowOff>200025</xdr:rowOff>
    </xdr:to>
    <xdr:sp macro="" textlink="">
      <xdr:nvSpPr>
        <xdr:cNvPr id="2" name="下矢印 1"/>
        <xdr:cNvSpPr/>
      </xdr:nvSpPr>
      <xdr:spPr>
        <a:xfrm>
          <a:off x="3543300" y="3371850"/>
          <a:ext cx="552450" cy="4000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A27" sqref="A27"/>
    </sheetView>
  </sheetViews>
  <sheetFormatPr defaultRowHeight="13.5"/>
  <cols>
    <col min="1" max="1" width="11.625" customWidth="1"/>
    <col min="2" max="2" width="11.25" customWidth="1"/>
  </cols>
  <sheetData>
    <row r="1" spans="1:8" ht="25.5" customHeight="1">
      <c r="A1" s="105" t="s">
        <v>56</v>
      </c>
      <c r="B1" s="106"/>
    </row>
    <row r="2" spans="1:8" ht="18" customHeight="1"/>
    <row r="3" spans="1:8" ht="18" customHeight="1">
      <c r="A3" s="104" t="s">
        <v>66</v>
      </c>
      <c r="B3" s="104"/>
      <c r="C3" s="104"/>
      <c r="D3" s="104"/>
      <c r="E3" s="104"/>
      <c r="F3" s="104"/>
      <c r="G3" s="104"/>
    </row>
    <row r="4" spans="1:8" ht="18" customHeight="1">
      <c r="A4" s="104" t="s">
        <v>67</v>
      </c>
      <c r="B4" s="104"/>
      <c r="C4" s="104"/>
      <c r="D4" s="104"/>
      <c r="E4" s="104"/>
      <c r="F4" s="104"/>
      <c r="G4" s="104"/>
    </row>
    <row r="5" spans="1:8" ht="18" customHeight="1">
      <c r="A5" s="104" t="s">
        <v>68</v>
      </c>
      <c r="B5" s="104"/>
      <c r="C5" s="104"/>
      <c r="D5" s="104"/>
      <c r="E5" s="104"/>
      <c r="F5" s="104"/>
      <c r="G5" s="104"/>
    </row>
    <row r="6" spans="1:8" ht="18" customHeight="1">
      <c r="A6" s="104" t="s">
        <v>69</v>
      </c>
      <c r="B6" s="104"/>
      <c r="C6" s="104"/>
      <c r="D6" s="104"/>
      <c r="E6" s="104"/>
      <c r="F6" s="104"/>
      <c r="G6" s="104"/>
    </row>
    <row r="7" spans="1:8" ht="18" customHeight="1">
      <c r="A7" s="104" t="s">
        <v>70</v>
      </c>
      <c r="B7" s="104"/>
      <c r="C7" s="104"/>
      <c r="D7" s="104"/>
      <c r="E7" s="104"/>
      <c r="F7" s="104"/>
      <c r="G7" s="104"/>
    </row>
    <row r="8" spans="1:8" ht="18" customHeight="1">
      <c r="A8" s="37"/>
      <c r="B8" s="37"/>
      <c r="C8" s="37"/>
      <c r="D8" s="37"/>
      <c r="E8" s="37"/>
      <c r="F8" s="37"/>
      <c r="G8" s="37"/>
    </row>
    <row r="9" spans="1:8" ht="21.75" customHeight="1">
      <c r="A9" s="107" t="s">
        <v>65</v>
      </c>
      <c r="B9" s="107"/>
      <c r="C9" s="107"/>
      <c r="D9" s="107"/>
      <c r="E9" s="107"/>
      <c r="F9" s="107"/>
      <c r="G9" s="107"/>
    </row>
    <row r="11" spans="1:8" ht="22.5" customHeight="1">
      <c r="A11" s="105" t="s">
        <v>57</v>
      </c>
      <c r="B11" s="106"/>
    </row>
    <row r="12" spans="1:8" ht="13.5" customHeight="1">
      <c r="A12" s="1"/>
      <c r="B12" s="1"/>
    </row>
    <row r="13" spans="1:8" ht="20.100000000000001" customHeight="1">
      <c r="A13" s="38"/>
      <c r="B13" s="38" t="s">
        <v>63</v>
      </c>
    </row>
    <row r="14" spans="1:8" ht="20.100000000000001" customHeight="1">
      <c r="A14" s="38" t="s">
        <v>58</v>
      </c>
      <c r="B14" s="65">
        <f>'申込書（男）'!I56</f>
        <v>0</v>
      </c>
      <c r="D14" t="s">
        <v>72</v>
      </c>
    </row>
    <row r="15" spans="1:8" ht="20.100000000000001" customHeight="1">
      <c r="A15" s="38" t="s">
        <v>59</v>
      </c>
      <c r="B15" s="65">
        <f>'申込書（女）'!I56</f>
        <v>0</v>
      </c>
      <c r="H15" s="66"/>
    </row>
    <row r="16" spans="1:8" ht="20.100000000000001" customHeight="1">
      <c r="A16" s="38" t="s">
        <v>60</v>
      </c>
      <c r="B16" s="65">
        <f>'申込書（男）'!I54+'申込書（女）'!I54</f>
        <v>0</v>
      </c>
    </row>
    <row r="17" spans="1:7" ht="20.100000000000001" customHeight="1">
      <c r="A17" s="38" t="s">
        <v>61</v>
      </c>
      <c r="B17" s="65">
        <f>'申込書（男）'!I55</f>
        <v>0</v>
      </c>
      <c r="D17" s="108" t="s">
        <v>71</v>
      </c>
      <c r="E17" s="109"/>
      <c r="F17" s="109"/>
      <c r="G17" s="110"/>
    </row>
    <row r="18" spans="1:7" ht="20.100000000000001" customHeight="1">
      <c r="A18" s="38" t="s">
        <v>62</v>
      </c>
      <c r="B18" s="65">
        <f>'申込書（女）'!I55</f>
        <v>0</v>
      </c>
      <c r="D18" s="111" t="s">
        <v>83</v>
      </c>
      <c r="E18" s="112"/>
      <c r="F18" s="112"/>
      <c r="G18" s="113"/>
    </row>
    <row r="19" spans="1:7" ht="20.100000000000001" customHeight="1">
      <c r="A19" s="38"/>
      <c r="B19" s="65"/>
      <c r="D19" s="101" t="s" ph="1">
        <v>84</v>
      </c>
      <c r="E19" s="102" ph="1"/>
      <c r="F19" s="102" ph="1"/>
      <c r="G19" s="103" ph="1"/>
    </row>
    <row r="20" spans="1:7" ht="20.100000000000001" customHeight="1">
      <c r="A20" s="38" t="s">
        <v>64</v>
      </c>
      <c r="B20" s="65">
        <f>B14+B15+B16+B17+B18</f>
        <v>0</v>
      </c>
    </row>
  </sheetData>
  <mergeCells count="11">
    <mergeCell ref="A1:B1"/>
    <mergeCell ref="A3:G3"/>
    <mergeCell ref="A4:G4"/>
    <mergeCell ref="A5:G5"/>
    <mergeCell ref="A6:G6"/>
    <mergeCell ref="D19:G19"/>
    <mergeCell ref="A7:G7"/>
    <mergeCell ref="A11:B11"/>
    <mergeCell ref="A9:G9"/>
    <mergeCell ref="D17:G17"/>
    <mergeCell ref="D18:G18"/>
  </mergeCells>
  <phoneticPr fontId="1"/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view="pageLayout" zoomScaleNormal="100" workbookViewId="0">
      <selection activeCell="E17" sqref="E17"/>
    </sheetView>
  </sheetViews>
  <sheetFormatPr defaultColWidth="9" defaultRowHeight="13.5"/>
  <cols>
    <col min="1" max="1" width="3.625" style="1" customWidth="1"/>
    <col min="2" max="3" width="15.25" style="1" customWidth="1"/>
    <col min="4" max="4" width="6.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" customFormat="1" ht="20.100000000000001" customHeight="1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 thickBot="1"/>
    <row r="5" spans="1:10" ht="20.100000000000001" customHeight="1">
      <c r="A5" s="127" t="s">
        <v>1</v>
      </c>
      <c r="B5" s="128"/>
      <c r="C5" s="129" t="s">
        <v>18</v>
      </c>
      <c r="D5" s="129"/>
      <c r="E5" s="130"/>
      <c r="F5" s="130"/>
      <c r="G5" s="130"/>
      <c r="H5" s="130"/>
      <c r="I5" s="130"/>
      <c r="J5" s="128"/>
    </row>
    <row r="6" spans="1:10" ht="20.100000000000001" customHeight="1">
      <c r="A6" s="115" t="s">
        <v>2</v>
      </c>
      <c r="B6" s="116"/>
      <c r="C6" s="120" t="s">
        <v>23</v>
      </c>
      <c r="D6" s="120"/>
      <c r="E6" s="121"/>
      <c r="F6" s="121"/>
      <c r="G6" s="121"/>
      <c r="H6" s="121"/>
      <c r="I6" s="121"/>
      <c r="J6" s="116"/>
    </row>
    <row r="7" spans="1:10" ht="20.100000000000001" customHeight="1">
      <c r="A7" s="115" t="s">
        <v>3</v>
      </c>
      <c r="B7" s="116"/>
      <c r="C7" s="117" t="s">
        <v>17</v>
      </c>
      <c r="D7" s="118"/>
      <c r="E7" s="118"/>
      <c r="F7" s="118"/>
      <c r="G7" s="118"/>
      <c r="H7" s="118"/>
      <c r="I7" s="118"/>
      <c r="J7" s="119"/>
    </row>
    <row r="8" spans="1:10" ht="20.100000000000001" customHeight="1">
      <c r="A8" s="115" t="s">
        <v>4</v>
      </c>
      <c r="B8" s="116"/>
      <c r="C8" s="120"/>
      <c r="D8" s="120"/>
      <c r="E8" s="121"/>
      <c r="F8" s="121"/>
      <c r="G8" s="121"/>
      <c r="H8" s="121"/>
      <c r="I8" s="121"/>
      <c r="J8" s="116"/>
    </row>
    <row r="9" spans="1:10" ht="20.100000000000001" customHeight="1" thickBot="1">
      <c r="A9" s="122" t="s">
        <v>5</v>
      </c>
      <c r="B9" s="123"/>
      <c r="C9" s="124"/>
      <c r="D9" s="124"/>
      <c r="E9" s="125"/>
      <c r="F9" s="125"/>
      <c r="G9" s="125"/>
      <c r="H9" s="125"/>
      <c r="I9" s="125"/>
      <c r="J9" s="123"/>
    </row>
    <row r="11" spans="1:10">
      <c r="A11" s="1" t="s">
        <v>16</v>
      </c>
      <c r="B11" s="114" t="s">
        <v>75</v>
      </c>
      <c r="C11" s="114"/>
      <c r="D11" s="114"/>
      <c r="E11" s="114"/>
      <c r="F11" s="114"/>
      <c r="G11" s="114"/>
      <c r="H11" s="114"/>
      <c r="I11" s="114"/>
      <c r="J11" s="114"/>
    </row>
    <row r="12" spans="1:10">
      <c r="B12" s="114" t="s">
        <v>78</v>
      </c>
      <c r="C12" s="114"/>
      <c r="D12" s="114"/>
      <c r="E12" s="114"/>
      <c r="F12" s="114"/>
      <c r="G12" s="114"/>
      <c r="H12" s="114"/>
      <c r="I12" s="114"/>
      <c r="J12" s="114"/>
    </row>
    <row r="13" spans="1:10">
      <c r="B13" s="114" t="s">
        <v>76</v>
      </c>
      <c r="C13" s="114"/>
      <c r="D13" s="114"/>
      <c r="E13" s="114"/>
      <c r="F13" s="114"/>
      <c r="G13" s="114"/>
      <c r="H13" s="114"/>
      <c r="I13" s="114"/>
      <c r="J13" s="114"/>
    </row>
    <row r="14" spans="1:10" ht="14.25" thickBot="1"/>
    <row r="15" spans="1:10" ht="15" customHeight="1" thickBot="1">
      <c r="A15" s="3" t="s">
        <v>6</v>
      </c>
      <c r="B15" s="4" t="s">
        <v>7</v>
      </c>
      <c r="C15" s="4" t="s">
        <v>85</v>
      </c>
      <c r="D15" s="44" t="s">
        <v>43</v>
      </c>
      <c r="E15" s="4" t="s">
        <v>10</v>
      </c>
      <c r="F15" s="4" t="s">
        <v>90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>
      <c r="A16" s="69" t="s">
        <v>11</v>
      </c>
      <c r="B16" s="70" t="s">
        <v>12</v>
      </c>
      <c r="C16" s="70" t="s">
        <v>89</v>
      </c>
      <c r="D16" s="70" t="s">
        <v>50</v>
      </c>
      <c r="E16" s="70">
        <v>4</v>
      </c>
      <c r="F16" s="70">
        <v>99</v>
      </c>
      <c r="G16" s="70">
        <v>123</v>
      </c>
      <c r="H16" s="70" t="s">
        <v>15</v>
      </c>
      <c r="I16" s="70" t="s">
        <v>49</v>
      </c>
      <c r="J16" s="71">
        <v>11.3</v>
      </c>
    </row>
    <row r="17" spans="1:10" ht="15" customHeight="1">
      <c r="A17" s="69" t="s">
        <v>11</v>
      </c>
      <c r="B17" s="72" t="s">
        <v>80</v>
      </c>
      <c r="C17" s="72" t="s">
        <v>80</v>
      </c>
      <c r="D17" s="72" t="s">
        <v>50</v>
      </c>
      <c r="E17" s="72"/>
      <c r="F17" s="72"/>
      <c r="G17" s="72"/>
      <c r="H17" s="72"/>
      <c r="I17" s="72" t="s">
        <v>77</v>
      </c>
      <c r="J17" s="73">
        <v>22.33</v>
      </c>
    </row>
    <row r="18" spans="1:10" ht="15" customHeight="1">
      <c r="A18" s="6">
        <v>1</v>
      </c>
      <c r="B18" s="2"/>
      <c r="C18" s="2"/>
      <c r="D18" s="22"/>
      <c r="E18" s="2"/>
      <c r="F18" s="77"/>
      <c r="G18" s="2"/>
      <c r="H18" s="2"/>
      <c r="I18" s="2"/>
      <c r="J18" s="67"/>
    </row>
    <row r="19" spans="1:10" ht="15" customHeight="1">
      <c r="A19" s="6">
        <v>2</v>
      </c>
      <c r="B19" s="2"/>
      <c r="C19" s="2"/>
      <c r="D19" s="22"/>
      <c r="E19" s="2"/>
      <c r="F19" s="77"/>
      <c r="G19" s="2"/>
      <c r="H19" s="2"/>
      <c r="I19" s="2"/>
      <c r="J19" s="67"/>
    </row>
    <row r="20" spans="1:10" ht="15" customHeight="1">
      <c r="A20" s="6">
        <v>3</v>
      </c>
      <c r="B20" s="2"/>
      <c r="C20" s="2"/>
      <c r="D20" s="22"/>
      <c r="E20" s="2"/>
      <c r="F20" s="77"/>
      <c r="G20" s="2"/>
      <c r="H20" s="2"/>
      <c r="I20" s="2"/>
      <c r="J20" s="67"/>
    </row>
    <row r="21" spans="1:10" ht="15" customHeight="1">
      <c r="A21" s="6">
        <v>4</v>
      </c>
      <c r="B21" s="2"/>
      <c r="C21" s="2"/>
      <c r="D21" s="22"/>
      <c r="E21" s="2"/>
      <c r="F21" s="77"/>
      <c r="G21" s="2"/>
      <c r="H21" s="2"/>
      <c r="I21" s="2"/>
      <c r="J21" s="67"/>
    </row>
    <row r="22" spans="1:10" ht="15" customHeight="1">
      <c r="A22" s="6">
        <v>5</v>
      </c>
      <c r="B22" s="2"/>
      <c r="C22" s="2"/>
      <c r="D22" s="22"/>
      <c r="E22" s="2"/>
      <c r="F22" s="77"/>
      <c r="G22" s="2"/>
      <c r="H22" s="2"/>
      <c r="I22" s="2"/>
      <c r="J22" s="67"/>
    </row>
    <row r="23" spans="1:10" ht="15" customHeight="1">
      <c r="A23" s="6">
        <v>6</v>
      </c>
      <c r="B23" s="2"/>
      <c r="C23" s="2"/>
      <c r="D23" s="22"/>
      <c r="E23" s="2"/>
      <c r="F23" s="77"/>
      <c r="G23" s="2"/>
      <c r="H23" s="2"/>
      <c r="I23" s="2"/>
      <c r="J23" s="67"/>
    </row>
    <row r="24" spans="1:10" ht="15" customHeight="1">
      <c r="A24" s="6">
        <v>7</v>
      </c>
      <c r="B24" s="2"/>
      <c r="C24" s="2"/>
      <c r="D24" s="22"/>
      <c r="E24" s="2"/>
      <c r="F24" s="77"/>
      <c r="G24" s="2"/>
      <c r="H24" s="2"/>
      <c r="I24" s="2"/>
      <c r="J24" s="67"/>
    </row>
    <row r="25" spans="1:10" ht="15" customHeight="1">
      <c r="A25" s="6">
        <v>8</v>
      </c>
      <c r="B25" s="2"/>
      <c r="C25" s="2"/>
      <c r="D25" s="22"/>
      <c r="E25" s="2"/>
      <c r="F25" s="77"/>
      <c r="G25" s="2"/>
      <c r="H25" s="2"/>
      <c r="I25" s="2"/>
      <c r="J25" s="67"/>
    </row>
    <row r="26" spans="1:10" ht="15" customHeight="1">
      <c r="A26" s="6">
        <v>9</v>
      </c>
      <c r="B26" s="2"/>
      <c r="C26" s="2"/>
      <c r="D26" s="22"/>
      <c r="E26" s="2"/>
      <c r="F26" s="77"/>
      <c r="G26" s="2"/>
      <c r="H26" s="2"/>
      <c r="I26" s="2"/>
      <c r="J26" s="67"/>
    </row>
    <row r="27" spans="1:10" ht="15" customHeight="1">
      <c r="A27" s="6">
        <v>10</v>
      </c>
      <c r="B27" s="2"/>
      <c r="C27" s="2"/>
      <c r="D27" s="22"/>
      <c r="E27" s="2"/>
      <c r="F27" s="77"/>
      <c r="G27" s="2"/>
      <c r="H27" s="2"/>
      <c r="I27" s="2"/>
      <c r="J27" s="67"/>
    </row>
    <row r="28" spans="1:10" ht="15" customHeight="1">
      <c r="A28" s="6">
        <v>11</v>
      </c>
      <c r="B28" s="2"/>
      <c r="C28" s="2"/>
      <c r="D28" s="22"/>
      <c r="E28" s="2"/>
      <c r="F28" s="77"/>
      <c r="G28" s="2"/>
      <c r="H28" s="2"/>
      <c r="I28" s="2"/>
      <c r="J28" s="67"/>
    </row>
    <row r="29" spans="1:10" ht="15" customHeight="1">
      <c r="A29" s="6">
        <v>12</v>
      </c>
      <c r="B29" s="2"/>
      <c r="C29" s="2"/>
      <c r="D29" s="22"/>
      <c r="E29" s="2"/>
      <c r="F29" s="77"/>
      <c r="G29" s="2"/>
      <c r="H29" s="2"/>
      <c r="I29" s="2"/>
      <c r="J29" s="67"/>
    </row>
    <row r="30" spans="1:10" ht="15" customHeight="1">
      <c r="A30" s="6">
        <v>13</v>
      </c>
      <c r="B30" s="2"/>
      <c r="C30" s="2"/>
      <c r="D30" s="22"/>
      <c r="E30" s="2"/>
      <c r="F30" s="77"/>
      <c r="G30" s="2"/>
      <c r="H30" s="2"/>
      <c r="I30" s="2"/>
      <c r="J30" s="67"/>
    </row>
    <row r="31" spans="1:10" ht="15" customHeight="1">
      <c r="A31" s="6">
        <v>14</v>
      </c>
      <c r="B31" s="2"/>
      <c r="C31" s="2"/>
      <c r="D31" s="22"/>
      <c r="E31" s="2"/>
      <c r="F31" s="77"/>
      <c r="G31" s="2"/>
      <c r="H31" s="2"/>
      <c r="I31" s="2"/>
      <c r="J31" s="67"/>
    </row>
    <row r="32" spans="1:10" ht="15" customHeight="1">
      <c r="A32" s="6">
        <v>15</v>
      </c>
      <c r="B32" s="2"/>
      <c r="C32" s="2"/>
      <c r="D32" s="22"/>
      <c r="E32" s="2"/>
      <c r="F32" s="77"/>
      <c r="G32" s="2"/>
      <c r="H32" s="2"/>
      <c r="I32" s="2"/>
      <c r="J32" s="67"/>
    </row>
    <row r="33" spans="1:10" ht="15" customHeight="1">
      <c r="A33" s="6">
        <v>16</v>
      </c>
      <c r="B33" s="2"/>
      <c r="C33" s="2"/>
      <c r="D33" s="22"/>
      <c r="E33" s="2"/>
      <c r="F33" s="77"/>
      <c r="G33" s="2"/>
      <c r="H33" s="2"/>
      <c r="I33" s="2"/>
      <c r="J33" s="67"/>
    </row>
    <row r="34" spans="1:10" ht="15" customHeight="1">
      <c r="A34" s="6">
        <v>17</v>
      </c>
      <c r="B34" s="2"/>
      <c r="C34" s="2"/>
      <c r="D34" s="22"/>
      <c r="E34" s="2"/>
      <c r="F34" s="77"/>
      <c r="G34" s="2"/>
      <c r="H34" s="2"/>
      <c r="I34" s="2"/>
      <c r="J34" s="67"/>
    </row>
    <row r="35" spans="1:10" ht="15" customHeight="1">
      <c r="A35" s="6">
        <v>18</v>
      </c>
      <c r="B35" s="2"/>
      <c r="C35" s="2"/>
      <c r="D35" s="22"/>
      <c r="E35" s="2"/>
      <c r="F35" s="77"/>
      <c r="G35" s="2"/>
      <c r="H35" s="2"/>
      <c r="I35" s="2"/>
      <c r="J35" s="67"/>
    </row>
    <row r="36" spans="1:10" ht="15" customHeight="1">
      <c r="A36" s="6">
        <v>19</v>
      </c>
      <c r="B36" s="2"/>
      <c r="C36" s="2"/>
      <c r="D36" s="22"/>
      <c r="E36" s="2"/>
      <c r="F36" s="77"/>
      <c r="G36" s="2"/>
      <c r="H36" s="2"/>
      <c r="I36" s="2"/>
      <c r="J36" s="67"/>
    </row>
    <row r="37" spans="1:10" ht="15" customHeight="1">
      <c r="A37" s="6">
        <v>20</v>
      </c>
      <c r="B37" s="2"/>
      <c r="C37" s="2"/>
      <c r="D37" s="22"/>
      <c r="E37" s="2"/>
      <c r="F37" s="77"/>
      <c r="G37" s="2"/>
      <c r="H37" s="2"/>
      <c r="I37" s="2"/>
      <c r="J37" s="67"/>
    </row>
    <row r="38" spans="1:10" ht="15" customHeight="1">
      <c r="A38" s="6">
        <v>21</v>
      </c>
      <c r="B38" s="2"/>
      <c r="C38" s="2"/>
      <c r="D38" s="22"/>
      <c r="E38" s="2"/>
      <c r="F38" s="77"/>
      <c r="G38" s="2"/>
      <c r="H38" s="2"/>
      <c r="I38" s="2"/>
      <c r="J38" s="67"/>
    </row>
    <row r="39" spans="1:10" ht="15" customHeight="1">
      <c r="A39" s="6">
        <v>22</v>
      </c>
      <c r="B39" s="2"/>
      <c r="C39" s="2"/>
      <c r="D39" s="22"/>
      <c r="E39" s="2"/>
      <c r="F39" s="77"/>
      <c r="G39" s="2"/>
      <c r="H39" s="2"/>
      <c r="I39" s="2"/>
      <c r="J39" s="67"/>
    </row>
    <row r="40" spans="1:10" ht="15" customHeight="1">
      <c r="A40" s="6">
        <v>23</v>
      </c>
      <c r="B40" s="2"/>
      <c r="C40" s="2"/>
      <c r="D40" s="22"/>
      <c r="E40" s="2"/>
      <c r="F40" s="77"/>
      <c r="G40" s="2"/>
      <c r="H40" s="2"/>
      <c r="I40" s="2"/>
      <c r="J40" s="67"/>
    </row>
    <row r="41" spans="1:10" ht="15" customHeight="1">
      <c r="A41" s="6">
        <v>24</v>
      </c>
      <c r="B41" s="2"/>
      <c r="C41" s="2"/>
      <c r="D41" s="22"/>
      <c r="E41" s="2"/>
      <c r="F41" s="77"/>
      <c r="G41" s="2"/>
      <c r="H41" s="2"/>
      <c r="I41" s="2"/>
      <c r="J41" s="67"/>
    </row>
    <row r="42" spans="1:10" ht="15" customHeight="1">
      <c r="A42" s="6">
        <v>25</v>
      </c>
      <c r="B42" s="2"/>
      <c r="C42" s="2"/>
      <c r="D42" s="22"/>
      <c r="E42" s="2"/>
      <c r="F42" s="77"/>
      <c r="G42" s="2"/>
      <c r="H42" s="2"/>
      <c r="I42" s="2"/>
      <c r="J42" s="67"/>
    </row>
    <row r="43" spans="1:10" ht="15" customHeight="1">
      <c r="A43" s="6">
        <v>26</v>
      </c>
      <c r="B43" s="2"/>
      <c r="C43" s="2"/>
      <c r="D43" s="22"/>
      <c r="E43" s="2"/>
      <c r="F43" s="77"/>
      <c r="G43" s="2"/>
      <c r="H43" s="2"/>
      <c r="I43" s="2"/>
      <c r="J43" s="67"/>
    </row>
    <row r="44" spans="1:10" ht="15" customHeight="1">
      <c r="A44" s="6">
        <v>27</v>
      </c>
      <c r="B44" s="2"/>
      <c r="C44" s="2"/>
      <c r="D44" s="22"/>
      <c r="E44" s="2"/>
      <c r="F44" s="77"/>
      <c r="G44" s="2"/>
      <c r="H44" s="2"/>
      <c r="I44" s="2"/>
      <c r="J44" s="67"/>
    </row>
    <row r="45" spans="1:10" ht="15" customHeight="1">
      <c r="A45" s="6">
        <v>28</v>
      </c>
      <c r="B45" s="2"/>
      <c r="C45" s="2"/>
      <c r="D45" s="22"/>
      <c r="E45" s="2"/>
      <c r="F45" s="77"/>
      <c r="G45" s="2"/>
      <c r="H45" s="2"/>
      <c r="I45" s="2"/>
      <c r="J45" s="67"/>
    </row>
    <row r="46" spans="1:10" ht="15" customHeight="1">
      <c r="A46" s="6">
        <v>29</v>
      </c>
      <c r="B46" s="2"/>
      <c r="C46" s="2"/>
      <c r="D46" s="22"/>
      <c r="E46" s="2"/>
      <c r="F46" s="77"/>
      <c r="G46" s="2"/>
      <c r="H46" s="2"/>
      <c r="I46" s="2"/>
      <c r="J46" s="67"/>
    </row>
    <row r="47" spans="1:10" ht="15" customHeight="1" thickBot="1">
      <c r="A47" s="7">
        <v>30</v>
      </c>
      <c r="B47" s="8"/>
      <c r="C47" s="8"/>
      <c r="D47" s="45"/>
      <c r="E47" s="8"/>
      <c r="F47" s="78"/>
      <c r="G47" s="8"/>
      <c r="H47" s="8"/>
      <c r="I47" s="8"/>
      <c r="J47" s="68"/>
    </row>
    <row r="48" spans="1:10" ht="14.25" thickBot="1">
      <c r="D48" s="47"/>
    </row>
    <row r="49" spans="2:10">
      <c r="B49" s="53" t="s">
        <v>43</v>
      </c>
      <c r="C49" s="46" t="s">
        <v>53</v>
      </c>
      <c r="D49" s="46"/>
      <c r="E49" s="46"/>
      <c r="F49" s="46"/>
      <c r="G49" s="54" t="s">
        <v>21</v>
      </c>
      <c r="H49" s="46"/>
      <c r="I49" s="46" t="s">
        <v>54</v>
      </c>
      <c r="J49" s="55"/>
    </row>
    <row r="50" spans="2:10">
      <c r="B50" s="48" t="s">
        <v>44</v>
      </c>
      <c r="C50" s="11">
        <f>COUNTIF(D18:D47,"中学")</f>
        <v>0</v>
      </c>
      <c r="D50" s="11"/>
      <c r="E50" s="11" t="s">
        <v>19</v>
      </c>
      <c r="F50" s="11"/>
      <c r="G50" s="39">
        <v>500</v>
      </c>
      <c r="H50" s="11" t="s">
        <v>20</v>
      </c>
      <c r="I50" s="43">
        <f>C50*G50</f>
        <v>0</v>
      </c>
      <c r="J50" s="49"/>
    </row>
    <row r="51" spans="2:10">
      <c r="B51" s="48" t="s">
        <v>47</v>
      </c>
      <c r="C51" s="11">
        <f>COUNTIF(D18:D47,"高校")</f>
        <v>0</v>
      </c>
      <c r="D51" s="11"/>
      <c r="E51" s="11" t="s">
        <v>19</v>
      </c>
      <c r="F51" s="11"/>
      <c r="G51" s="39">
        <v>500</v>
      </c>
      <c r="H51" s="11" t="s">
        <v>20</v>
      </c>
      <c r="I51" s="43">
        <f>C51*G51</f>
        <v>0</v>
      </c>
      <c r="J51" s="49"/>
    </row>
    <row r="52" spans="2:10">
      <c r="B52" s="48" t="s">
        <v>45</v>
      </c>
      <c r="C52" s="11">
        <f>COUNTIF(D18:D47,"大学")</f>
        <v>0</v>
      </c>
      <c r="D52" s="11"/>
      <c r="E52" s="11" t="s">
        <v>19</v>
      </c>
      <c r="F52" s="11"/>
      <c r="G52" s="39">
        <v>1000</v>
      </c>
      <c r="H52" s="11" t="s">
        <v>20</v>
      </c>
      <c r="I52" s="43">
        <f>PRODUCT(C52,G52)</f>
        <v>0</v>
      </c>
      <c r="J52" s="49"/>
    </row>
    <row r="53" spans="2:10">
      <c r="B53" s="48" t="s">
        <v>46</v>
      </c>
      <c r="C53" s="11">
        <f>COUNTIF(D18:D47,"一般")</f>
        <v>0</v>
      </c>
      <c r="D53" s="11"/>
      <c r="E53" s="11" t="s">
        <v>19</v>
      </c>
      <c r="F53" s="11"/>
      <c r="G53" s="39">
        <v>1000</v>
      </c>
      <c r="H53" s="11" t="s">
        <v>20</v>
      </c>
      <c r="I53" s="43">
        <f>PRODUCT(C53,G53)</f>
        <v>0</v>
      </c>
      <c r="J53" s="49"/>
    </row>
    <row r="54" spans="2:10">
      <c r="B54" s="48" t="s">
        <v>24</v>
      </c>
      <c r="C54" s="11">
        <f>COUNTA('リレー(男)'!B6:C6,'リレー(男)'!F6:G6,'リレー(男)'!J6:K6)</f>
        <v>0</v>
      </c>
      <c r="D54" s="11"/>
      <c r="E54" s="11" t="s">
        <v>19</v>
      </c>
      <c r="F54" s="11"/>
      <c r="G54" s="39">
        <v>1000</v>
      </c>
      <c r="H54" s="11" t="s">
        <v>20</v>
      </c>
      <c r="I54" s="43">
        <f>PRODUCT(C54,G54)</f>
        <v>0</v>
      </c>
      <c r="J54" s="49"/>
    </row>
    <row r="55" spans="2:10" ht="14.25" thickBot="1">
      <c r="B55" s="48" t="s">
        <v>25</v>
      </c>
      <c r="C55" s="11">
        <f>COUNTA(十種競技!B8:B12)</f>
        <v>0</v>
      </c>
      <c r="D55" s="11"/>
      <c r="E55" s="11" t="s">
        <v>19</v>
      </c>
      <c r="F55" s="11"/>
      <c r="G55" s="40">
        <v>2000</v>
      </c>
      <c r="H55" s="11" t="s">
        <v>20</v>
      </c>
      <c r="I55" s="43">
        <f>PRODUCT(C55,G55)</f>
        <v>0</v>
      </c>
      <c r="J55" s="49"/>
    </row>
    <row r="56" spans="2:10" ht="14.25" thickBot="1">
      <c r="B56" s="50"/>
      <c r="C56" s="41"/>
      <c r="D56" s="41"/>
      <c r="E56" s="41"/>
      <c r="F56" s="41"/>
      <c r="G56" s="56" t="s">
        <v>22</v>
      </c>
      <c r="H56" s="57" t="s">
        <v>20</v>
      </c>
      <c r="I56" s="58">
        <f>SUM(I50:I55)+'申込書（男） 2'!I56</f>
        <v>0</v>
      </c>
      <c r="J56" s="51"/>
    </row>
    <row r="58" spans="2:10">
      <c r="I58" s="42"/>
    </row>
  </sheetData>
  <mergeCells count="15">
    <mergeCell ref="A2:J2"/>
    <mergeCell ref="A3:J3"/>
    <mergeCell ref="A5:B5"/>
    <mergeCell ref="C5:J5"/>
    <mergeCell ref="A6:B6"/>
    <mergeCell ref="C6:J6"/>
    <mergeCell ref="B13:J13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2">
    <dataValidation type="list" allowBlank="1" showInputMessage="1" showErrorMessage="1" sqref="I16:I47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16:D48">
      <formula1>"中学,高校,大学,一般"</formula1>
    </dataValidation>
  </dataValidations>
  <pageMargins left="0.51181102362204722" right="0.51181102362204722" top="0.15748031496062992" bottom="0.35433070866141736" header="0" footer="0.51181102362204722"/>
  <pageSetup paperSize="9" orientation="portrait" horizontalDpi="4294967293" r:id="rId1"/>
  <headerFooter>
    <oddFooter>&amp;C国際武道大学陸上競技部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view="pageLayout" zoomScaleNormal="100" workbookViewId="0">
      <selection activeCell="E17" sqref="E17"/>
    </sheetView>
  </sheetViews>
  <sheetFormatPr defaultRowHeight="13.5"/>
  <cols>
    <col min="1" max="1" width="3.625" style="1" customWidth="1"/>
    <col min="2" max="2" width="13.375" style="1" customWidth="1"/>
    <col min="3" max="3" width="15" style="1" customWidth="1"/>
    <col min="4" max="6" width="5.625" style="1" customWidth="1"/>
    <col min="7" max="8" width="10.625" style="1" customWidth="1"/>
    <col min="9" max="9" width="12" style="1" customWidth="1"/>
    <col min="10" max="10" width="10.625" style="1" customWidth="1"/>
    <col min="11" max="16384" width="9" style="1"/>
  </cols>
  <sheetData>
    <row r="2" spans="1:10" s="9" customFormat="1" ht="20.100000000000001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" customFormat="1" ht="20.100000000000001" customHeight="1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 thickBot="1"/>
    <row r="5" spans="1:10" ht="20.100000000000001" customHeight="1">
      <c r="A5" s="127" t="s">
        <v>1</v>
      </c>
      <c r="B5" s="128"/>
      <c r="C5" s="129" t="s">
        <v>18</v>
      </c>
      <c r="D5" s="130"/>
      <c r="E5" s="130"/>
      <c r="F5" s="130"/>
      <c r="G5" s="130"/>
      <c r="H5" s="130"/>
      <c r="I5" s="130"/>
      <c r="J5" s="128"/>
    </row>
    <row r="6" spans="1:10" ht="20.100000000000001" customHeight="1">
      <c r="A6" s="115" t="s">
        <v>2</v>
      </c>
      <c r="B6" s="116"/>
      <c r="C6" s="120" t="s">
        <v>23</v>
      </c>
      <c r="D6" s="121"/>
      <c r="E6" s="121"/>
      <c r="F6" s="121"/>
      <c r="G6" s="121"/>
      <c r="H6" s="121"/>
      <c r="I6" s="121"/>
      <c r="J6" s="116"/>
    </row>
    <row r="7" spans="1:10" ht="17.25" customHeight="1">
      <c r="A7" s="115" t="s">
        <v>3</v>
      </c>
      <c r="B7" s="116"/>
      <c r="C7" s="117" t="s">
        <v>17</v>
      </c>
      <c r="D7" s="118"/>
      <c r="E7" s="118"/>
      <c r="F7" s="118"/>
      <c r="G7" s="118"/>
      <c r="H7" s="118"/>
      <c r="I7" s="118"/>
      <c r="J7" s="119"/>
    </row>
    <row r="8" spans="1:10" ht="14.25" customHeight="1">
      <c r="A8" s="115" t="s">
        <v>4</v>
      </c>
      <c r="B8" s="116"/>
      <c r="C8" s="120"/>
      <c r="D8" s="121"/>
      <c r="E8" s="121"/>
      <c r="F8" s="121"/>
      <c r="G8" s="121"/>
      <c r="H8" s="121"/>
      <c r="I8" s="121"/>
      <c r="J8" s="116"/>
    </row>
    <row r="9" spans="1:10" ht="16.5" customHeight="1" thickBot="1">
      <c r="A9" s="122" t="s">
        <v>5</v>
      </c>
      <c r="B9" s="123"/>
      <c r="C9" s="124"/>
      <c r="D9" s="125"/>
      <c r="E9" s="125"/>
      <c r="F9" s="125"/>
      <c r="G9" s="125"/>
      <c r="H9" s="125"/>
      <c r="I9" s="125"/>
      <c r="J9" s="123"/>
    </row>
    <row r="11" spans="1:10">
      <c r="A11" s="1" t="s">
        <v>16</v>
      </c>
      <c r="B11" s="114" t="s">
        <v>75</v>
      </c>
      <c r="C11" s="114"/>
      <c r="D11" s="114"/>
      <c r="E11" s="114"/>
      <c r="F11" s="114"/>
      <c r="G11" s="114"/>
      <c r="H11" s="114"/>
      <c r="I11" s="114"/>
      <c r="J11" s="114"/>
    </row>
    <row r="12" spans="1:10">
      <c r="B12" s="114" t="s">
        <v>78</v>
      </c>
      <c r="C12" s="114"/>
      <c r="D12" s="114"/>
      <c r="E12" s="114"/>
      <c r="F12" s="114"/>
      <c r="G12" s="114"/>
      <c r="H12" s="114"/>
      <c r="I12" s="114"/>
      <c r="J12" s="114"/>
    </row>
    <row r="13" spans="1:10">
      <c r="B13" s="114" t="s">
        <v>76</v>
      </c>
      <c r="C13" s="114"/>
      <c r="D13" s="114"/>
      <c r="E13" s="114"/>
      <c r="F13" s="114"/>
      <c r="G13" s="114"/>
      <c r="H13" s="114"/>
      <c r="I13" s="114"/>
      <c r="J13" s="114"/>
    </row>
    <row r="14" spans="1:10" ht="14.25" thickBot="1"/>
    <row r="15" spans="1:10" ht="15" customHeight="1" thickBot="1">
      <c r="A15" s="3" t="s">
        <v>6</v>
      </c>
      <c r="B15" s="4" t="s">
        <v>7</v>
      </c>
      <c r="C15" s="4" t="s">
        <v>85</v>
      </c>
      <c r="D15" s="44" t="s">
        <v>43</v>
      </c>
      <c r="E15" s="4" t="s">
        <v>10</v>
      </c>
      <c r="F15" s="4" t="s">
        <v>90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>
      <c r="A16" s="69" t="s">
        <v>11</v>
      </c>
      <c r="B16" s="70" t="s">
        <v>12</v>
      </c>
      <c r="C16" s="70" t="s">
        <v>89</v>
      </c>
      <c r="D16" s="70" t="s">
        <v>50</v>
      </c>
      <c r="E16" s="70">
        <v>4</v>
      </c>
      <c r="F16" s="70">
        <v>99</v>
      </c>
      <c r="G16" s="70">
        <v>123</v>
      </c>
      <c r="H16" s="70" t="s">
        <v>15</v>
      </c>
      <c r="I16" s="70" t="s">
        <v>49</v>
      </c>
      <c r="J16" s="71">
        <v>11.3</v>
      </c>
    </row>
    <row r="17" spans="1:10" ht="15" customHeight="1">
      <c r="A17" s="69" t="s">
        <v>11</v>
      </c>
      <c r="B17" s="72" t="s">
        <v>80</v>
      </c>
      <c r="C17" s="72" t="s">
        <v>80</v>
      </c>
      <c r="D17" s="72" t="s">
        <v>50</v>
      </c>
      <c r="E17" s="72"/>
      <c r="F17" s="72"/>
      <c r="G17" s="72"/>
      <c r="H17" s="72"/>
      <c r="I17" s="72" t="s">
        <v>77</v>
      </c>
      <c r="J17" s="73">
        <v>22.33</v>
      </c>
    </row>
    <row r="18" spans="1:10" ht="15" customHeight="1">
      <c r="A18" s="14">
        <v>31</v>
      </c>
      <c r="B18" s="64"/>
      <c r="C18" s="64"/>
      <c r="D18" s="64"/>
      <c r="E18" s="22"/>
      <c r="F18" s="77"/>
      <c r="G18" s="16"/>
      <c r="H18" s="16"/>
      <c r="I18" s="22"/>
      <c r="J18" s="15"/>
    </row>
    <row r="19" spans="1:10" ht="15" customHeight="1">
      <c r="A19" s="14">
        <v>32</v>
      </c>
      <c r="B19" s="16"/>
      <c r="C19" s="16"/>
      <c r="D19" s="22"/>
      <c r="E19" s="22"/>
      <c r="F19" s="77"/>
      <c r="G19" s="16"/>
      <c r="H19" s="16"/>
      <c r="I19" s="22"/>
      <c r="J19" s="15"/>
    </row>
    <row r="20" spans="1:10" ht="15" customHeight="1">
      <c r="A20" s="14">
        <v>33</v>
      </c>
      <c r="B20" s="16"/>
      <c r="C20" s="16"/>
      <c r="D20" s="22"/>
      <c r="E20" s="22"/>
      <c r="F20" s="77"/>
      <c r="G20" s="16"/>
      <c r="H20" s="16"/>
      <c r="I20" s="22"/>
      <c r="J20" s="15"/>
    </row>
    <row r="21" spans="1:10" ht="15" customHeight="1">
      <c r="A21" s="14">
        <v>34</v>
      </c>
      <c r="B21" s="16"/>
      <c r="C21" s="16"/>
      <c r="D21" s="16"/>
      <c r="E21" s="22"/>
      <c r="F21" s="77"/>
      <c r="G21" s="16"/>
      <c r="H21" s="16"/>
      <c r="I21" s="22"/>
      <c r="J21" s="15"/>
    </row>
    <row r="22" spans="1:10" ht="15" customHeight="1">
      <c r="A22" s="14">
        <v>35</v>
      </c>
      <c r="B22" s="16"/>
      <c r="C22" s="16"/>
      <c r="D22" s="16"/>
      <c r="E22" s="22"/>
      <c r="F22" s="77"/>
      <c r="G22" s="16"/>
      <c r="H22" s="16"/>
      <c r="I22" s="22"/>
      <c r="J22" s="15"/>
    </row>
    <row r="23" spans="1:10" ht="15" customHeight="1">
      <c r="A23" s="14">
        <v>36</v>
      </c>
      <c r="B23" s="16"/>
      <c r="C23" s="16"/>
      <c r="D23" s="16"/>
      <c r="E23" s="22"/>
      <c r="F23" s="77"/>
      <c r="G23" s="16"/>
      <c r="H23" s="16"/>
      <c r="I23" s="22"/>
      <c r="J23" s="15"/>
    </row>
    <row r="24" spans="1:10" ht="15" customHeight="1">
      <c r="A24" s="14">
        <v>37</v>
      </c>
      <c r="B24" s="16"/>
      <c r="C24" s="16"/>
      <c r="D24" s="16"/>
      <c r="E24" s="22"/>
      <c r="F24" s="77"/>
      <c r="G24" s="16"/>
      <c r="H24" s="16"/>
      <c r="I24" s="22"/>
      <c r="J24" s="15"/>
    </row>
    <row r="25" spans="1:10" ht="15" customHeight="1">
      <c r="A25" s="14">
        <v>38</v>
      </c>
      <c r="B25" s="16"/>
      <c r="C25" s="16"/>
      <c r="D25" s="16"/>
      <c r="E25" s="22"/>
      <c r="F25" s="77"/>
      <c r="G25" s="16"/>
      <c r="H25" s="16"/>
      <c r="I25" s="22"/>
      <c r="J25" s="15"/>
    </row>
    <row r="26" spans="1:10" ht="15" customHeight="1">
      <c r="A26" s="14">
        <v>39</v>
      </c>
      <c r="B26" s="16"/>
      <c r="C26" s="16"/>
      <c r="D26" s="16"/>
      <c r="E26" s="22"/>
      <c r="F26" s="77"/>
      <c r="G26" s="16"/>
      <c r="H26" s="16"/>
      <c r="I26" s="22"/>
      <c r="J26" s="15"/>
    </row>
    <row r="27" spans="1:10" ht="15" customHeight="1">
      <c r="A27" s="14">
        <v>40</v>
      </c>
      <c r="B27" s="16"/>
      <c r="C27" s="16"/>
      <c r="D27" s="16"/>
      <c r="E27" s="22"/>
      <c r="F27" s="77"/>
      <c r="G27" s="16"/>
      <c r="H27" s="16"/>
      <c r="I27" s="22"/>
      <c r="J27" s="15"/>
    </row>
    <row r="28" spans="1:10" ht="15" customHeight="1">
      <c r="A28" s="14">
        <v>41</v>
      </c>
      <c r="B28" s="16"/>
      <c r="C28" s="16"/>
      <c r="D28" s="16"/>
      <c r="E28" s="22"/>
      <c r="F28" s="77"/>
      <c r="G28" s="16"/>
      <c r="H28" s="16"/>
      <c r="I28" s="22"/>
      <c r="J28" s="15"/>
    </row>
    <row r="29" spans="1:10" ht="15" customHeight="1">
      <c r="A29" s="14">
        <v>42</v>
      </c>
      <c r="B29" s="16"/>
      <c r="C29" s="16"/>
      <c r="D29" s="16"/>
      <c r="E29" s="22"/>
      <c r="F29" s="77"/>
      <c r="G29" s="16"/>
      <c r="H29" s="16"/>
      <c r="I29" s="22"/>
      <c r="J29" s="15"/>
    </row>
    <row r="30" spans="1:10" ht="15" customHeight="1">
      <c r="A30" s="14">
        <v>43</v>
      </c>
      <c r="B30" s="16"/>
      <c r="C30" s="16"/>
      <c r="D30" s="16"/>
      <c r="E30" s="22"/>
      <c r="F30" s="77"/>
      <c r="G30" s="16"/>
      <c r="H30" s="16"/>
      <c r="I30" s="22"/>
      <c r="J30" s="15"/>
    </row>
    <row r="31" spans="1:10" ht="15" customHeight="1">
      <c r="A31" s="14">
        <v>44</v>
      </c>
      <c r="B31" s="16"/>
      <c r="C31" s="16"/>
      <c r="D31" s="16"/>
      <c r="E31" s="22"/>
      <c r="F31" s="77"/>
      <c r="G31" s="16"/>
      <c r="H31" s="16"/>
      <c r="I31" s="22"/>
      <c r="J31" s="15"/>
    </row>
    <row r="32" spans="1:10" ht="15" customHeight="1">
      <c r="A32" s="14">
        <v>45</v>
      </c>
      <c r="B32" s="16"/>
      <c r="C32" s="16"/>
      <c r="D32" s="16"/>
      <c r="E32" s="22"/>
      <c r="F32" s="77"/>
      <c r="G32" s="16"/>
      <c r="H32" s="16"/>
      <c r="I32" s="22"/>
      <c r="J32" s="15"/>
    </row>
    <row r="33" spans="1:10" ht="15" customHeight="1">
      <c r="A33" s="14">
        <v>46</v>
      </c>
      <c r="B33" s="16"/>
      <c r="C33" s="16"/>
      <c r="D33" s="16"/>
      <c r="E33" s="22"/>
      <c r="F33" s="77"/>
      <c r="G33" s="16"/>
      <c r="H33" s="16"/>
      <c r="I33" s="22"/>
      <c r="J33" s="15"/>
    </row>
    <row r="34" spans="1:10" ht="15" customHeight="1">
      <c r="A34" s="14">
        <v>47</v>
      </c>
      <c r="B34" s="16"/>
      <c r="C34" s="16"/>
      <c r="D34" s="16"/>
      <c r="E34" s="22"/>
      <c r="F34" s="77"/>
      <c r="G34" s="16"/>
      <c r="H34" s="16"/>
      <c r="I34" s="22"/>
      <c r="J34" s="15"/>
    </row>
    <row r="35" spans="1:10" ht="15" customHeight="1">
      <c r="A35" s="14">
        <v>48</v>
      </c>
      <c r="B35" s="16"/>
      <c r="C35" s="16"/>
      <c r="D35" s="16"/>
      <c r="E35" s="22"/>
      <c r="F35" s="77"/>
      <c r="G35" s="16"/>
      <c r="H35" s="16"/>
      <c r="I35" s="22"/>
      <c r="J35" s="15"/>
    </row>
    <row r="36" spans="1:10" ht="15" customHeight="1">
      <c r="A36" s="14">
        <v>49</v>
      </c>
      <c r="B36" s="16"/>
      <c r="C36" s="16"/>
      <c r="D36" s="16"/>
      <c r="E36" s="22"/>
      <c r="F36" s="77"/>
      <c r="G36" s="16"/>
      <c r="H36" s="16"/>
      <c r="I36" s="22"/>
      <c r="J36" s="15"/>
    </row>
    <row r="37" spans="1:10" ht="15" customHeight="1">
      <c r="A37" s="14">
        <v>50</v>
      </c>
      <c r="B37" s="16"/>
      <c r="C37" s="16"/>
      <c r="D37" s="16"/>
      <c r="E37" s="22"/>
      <c r="F37" s="77"/>
      <c r="G37" s="16"/>
      <c r="H37" s="16"/>
      <c r="I37" s="22"/>
      <c r="J37" s="15"/>
    </row>
    <row r="38" spans="1:10" ht="15" customHeight="1">
      <c r="A38" s="14">
        <v>51</v>
      </c>
      <c r="B38" s="16"/>
      <c r="C38" s="16"/>
      <c r="D38" s="16"/>
      <c r="E38" s="22"/>
      <c r="F38" s="77"/>
      <c r="G38" s="16"/>
      <c r="H38" s="16"/>
      <c r="I38" s="22"/>
      <c r="J38" s="15"/>
    </row>
    <row r="39" spans="1:10" ht="15" customHeight="1">
      <c r="A39" s="14">
        <v>52</v>
      </c>
      <c r="B39" s="16"/>
      <c r="C39" s="16"/>
      <c r="D39" s="16"/>
      <c r="E39" s="22"/>
      <c r="F39" s="77"/>
      <c r="G39" s="16"/>
      <c r="H39" s="16"/>
      <c r="I39" s="22"/>
      <c r="J39" s="15"/>
    </row>
    <row r="40" spans="1:10" ht="15" customHeight="1">
      <c r="A40" s="14">
        <v>53</v>
      </c>
      <c r="B40" s="16"/>
      <c r="C40" s="16"/>
      <c r="D40" s="16"/>
      <c r="E40" s="22"/>
      <c r="F40" s="77"/>
      <c r="G40" s="16"/>
      <c r="H40" s="16"/>
      <c r="I40" s="22"/>
      <c r="J40" s="15"/>
    </row>
    <row r="41" spans="1:10" ht="15" customHeight="1">
      <c r="A41" s="14">
        <v>54</v>
      </c>
      <c r="B41" s="16"/>
      <c r="C41" s="16"/>
      <c r="D41" s="16"/>
      <c r="E41" s="22"/>
      <c r="F41" s="77"/>
      <c r="G41" s="16"/>
      <c r="H41" s="16"/>
      <c r="I41" s="22"/>
      <c r="J41" s="15"/>
    </row>
    <row r="42" spans="1:10" ht="15" customHeight="1">
      <c r="A42" s="14">
        <v>55</v>
      </c>
      <c r="B42" s="16"/>
      <c r="C42" s="16"/>
      <c r="D42" s="16"/>
      <c r="E42" s="22"/>
      <c r="F42" s="77"/>
      <c r="G42" s="16"/>
      <c r="H42" s="16"/>
      <c r="I42" s="22"/>
      <c r="J42" s="15"/>
    </row>
    <row r="43" spans="1:10" ht="15" customHeight="1">
      <c r="A43" s="14">
        <v>56</v>
      </c>
      <c r="B43" s="16"/>
      <c r="C43" s="16"/>
      <c r="D43" s="16"/>
      <c r="E43" s="22"/>
      <c r="F43" s="77"/>
      <c r="G43" s="16"/>
      <c r="H43" s="16"/>
      <c r="I43" s="22"/>
      <c r="J43" s="15"/>
    </row>
    <row r="44" spans="1:10" ht="15" customHeight="1">
      <c r="A44" s="14">
        <v>57</v>
      </c>
      <c r="B44" s="16"/>
      <c r="C44" s="16"/>
      <c r="D44" s="16"/>
      <c r="E44" s="22"/>
      <c r="F44" s="77"/>
      <c r="G44" s="16"/>
      <c r="H44" s="16"/>
      <c r="I44" s="22"/>
      <c r="J44" s="15"/>
    </row>
    <row r="45" spans="1:10" ht="15" customHeight="1">
      <c r="A45" s="14">
        <v>58</v>
      </c>
      <c r="B45" s="16"/>
      <c r="C45" s="16"/>
      <c r="D45" s="16"/>
      <c r="E45" s="22"/>
      <c r="F45" s="77"/>
      <c r="G45" s="16"/>
      <c r="H45" s="16"/>
      <c r="I45" s="22"/>
      <c r="J45" s="15"/>
    </row>
    <row r="46" spans="1:10" ht="15" customHeight="1">
      <c r="A46" s="14">
        <v>59</v>
      </c>
      <c r="B46" s="16"/>
      <c r="C46" s="16"/>
      <c r="D46" s="16"/>
      <c r="E46" s="22"/>
      <c r="F46" s="77"/>
      <c r="G46" s="16"/>
      <c r="H46" s="16"/>
      <c r="I46" s="22"/>
      <c r="J46" s="15"/>
    </row>
    <row r="47" spans="1:10" ht="15" customHeight="1" thickBot="1">
      <c r="A47" s="14">
        <v>60</v>
      </c>
      <c r="B47" s="18"/>
      <c r="C47" s="18"/>
      <c r="D47" s="18"/>
      <c r="E47" s="25"/>
      <c r="F47" s="78"/>
      <c r="G47" s="18"/>
      <c r="H47" s="18"/>
      <c r="I47" s="25"/>
      <c r="J47" s="17"/>
    </row>
    <row r="48" spans="1:10" ht="14.25" thickBot="1"/>
    <row r="49" spans="2:11">
      <c r="B49" s="53" t="s">
        <v>43</v>
      </c>
      <c r="C49" s="46" t="s">
        <v>53</v>
      </c>
      <c r="D49" s="46"/>
      <c r="E49" s="46"/>
      <c r="F49" s="46"/>
      <c r="G49" s="54" t="s">
        <v>21</v>
      </c>
      <c r="H49" s="46"/>
      <c r="I49" s="46" t="s">
        <v>54</v>
      </c>
      <c r="J49" s="55"/>
      <c r="K49" s="11"/>
    </row>
    <row r="50" spans="2:11">
      <c r="B50" s="48" t="s">
        <v>44</v>
      </c>
      <c r="C50" s="11">
        <f>COUNTIF(D18:D47,"中学")</f>
        <v>0</v>
      </c>
      <c r="D50" s="11"/>
      <c r="E50" s="11" t="s">
        <v>19</v>
      </c>
      <c r="F50" s="11"/>
      <c r="G50" s="39">
        <v>500</v>
      </c>
      <c r="H50" s="11" t="s">
        <v>20</v>
      </c>
      <c r="I50" s="52">
        <f>C50*G50</f>
        <v>0</v>
      </c>
      <c r="J50" s="60"/>
      <c r="K50" s="59"/>
    </row>
    <row r="51" spans="2:11">
      <c r="B51" s="48" t="s">
        <v>47</v>
      </c>
      <c r="C51" s="11">
        <f>COUNTIF(D18:D47,"高校")</f>
        <v>0</v>
      </c>
      <c r="D51" s="11"/>
      <c r="E51" s="11" t="s">
        <v>19</v>
      </c>
      <c r="F51" s="11"/>
      <c r="G51" s="39">
        <v>500</v>
      </c>
      <c r="H51" s="11" t="s">
        <v>20</v>
      </c>
      <c r="I51" s="52">
        <f t="shared" ref="I51:I53" si="0">C51*G51</f>
        <v>0</v>
      </c>
      <c r="J51" s="60"/>
      <c r="K51" s="59"/>
    </row>
    <row r="52" spans="2:11">
      <c r="B52" s="48" t="s">
        <v>45</v>
      </c>
      <c r="C52" s="11">
        <f>COUNTIF(D18:D47,"大学")</f>
        <v>0</v>
      </c>
      <c r="D52" s="11"/>
      <c r="E52" s="11" t="s">
        <v>19</v>
      </c>
      <c r="F52" s="11"/>
      <c r="G52" s="39">
        <v>1000</v>
      </c>
      <c r="H52" s="11" t="s">
        <v>20</v>
      </c>
      <c r="I52" s="52">
        <f t="shared" si="0"/>
        <v>0</v>
      </c>
      <c r="J52" s="60"/>
      <c r="K52" s="59"/>
    </row>
    <row r="53" spans="2:11">
      <c r="B53" s="48" t="s">
        <v>46</v>
      </c>
      <c r="C53" s="11">
        <f>COUNTIF(D18:D47,"一般")</f>
        <v>0</v>
      </c>
      <c r="D53" s="11"/>
      <c r="E53" s="11" t="s">
        <v>19</v>
      </c>
      <c r="F53" s="11"/>
      <c r="G53" s="39">
        <v>1000</v>
      </c>
      <c r="H53" s="11" t="s">
        <v>20</v>
      </c>
      <c r="I53" s="52">
        <f t="shared" si="0"/>
        <v>0</v>
      </c>
      <c r="J53" s="60"/>
      <c r="K53" s="59"/>
    </row>
    <row r="54" spans="2:11">
      <c r="B54" s="48"/>
      <c r="C54" s="11"/>
      <c r="D54" s="11"/>
      <c r="E54" s="11"/>
      <c r="F54" s="11"/>
      <c r="G54" s="11"/>
      <c r="H54" s="39"/>
      <c r="I54" s="52"/>
      <c r="J54" s="61"/>
      <c r="K54" s="59"/>
    </row>
    <row r="55" spans="2:11">
      <c r="B55" s="48"/>
      <c r="C55" s="11"/>
      <c r="D55" s="11"/>
      <c r="E55" s="11"/>
      <c r="F55" s="11"/>
      <c r="G55" s="11"/>
      <c r="H55" s="40"/>
      <c r="I55" s="52"/>
      <c r="J55" s="61"/>
      <c r="K55" s="59"/>
    </row>
    <row r="56" spans="2:11" ht="14.25" thickBot="1">
      <c r="B56" s="50"/>
      <c r="C56" s="41"/>
      <c r="D56" s="41"/>
      <c r="E56" s="41"/>
      <c r="F56" s="41"/>
      <c r="G56" s="41"/>
      <c r="H56" s="41" t="s">
        <v>52</v>
      </c>
      <c r="I56" s="62">
        <f>SUM(I50:I55)</f>
        <v>0</v>
      </c>
      <c r="J56" s="63"/>
      <c r="K56" s="59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2">
    <dataValidation type="list" allowBlank="1" showInputMessage="1" showErrorMessage="1" sqref="D16:D47">
      <formula1>"中学,高校,大学,一般"</formula1>
    </dataValidation>
    <dataValidation type="list" allowBlank="1" showInputMessage="1" showErrorMessage="1" sqref="I16:I47">
      <formula1>"100m,200m,400m,800m,1500m,5000m,100mH,200mH,400mH,3000mSC,5000mW,10000mW,走高跳,棒高跳,走幅跳,三段跳,砲丸投,円盤投,ﾊﾝﾏｰ投,やり投"</formula1>
    </dataValidation>
  </dataValidations>
  <pageMargins left="0.51181102362204722" right="0.51181102362204722" top="0.55118110236220474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view="pageLayout" zoomScaleNormal="100" workbookViewId="0">
      <selection activeCell="A2" sqref="A2:K2"/>
    </sheetView>
  </sheetViews>
  <sheetFormatPr defaultRowHeight="13.5"/>
  <cols>
    <col min="2" max="2" width="13.625" customWidth="1"/>
    <col min="6" max="6" width="13.625" customWidth="1"/>
    <col min="10" max="10" width="13.625" customWidth="1"/>
  </cols>
  <sheetData>
    <row r="2" spans="1:11" ht="24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18.75">
      <c r="A4" s="133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6" spans="1:11" s="27" customFormat="1" ht="18" customHeight="1">
      <c r="A6" s="26" t="s">
        <v>28</v>
      </c>
      <c r="B6" s="135"/>
      <c r="C6" s="136"/>
      <c r="E6" s="26" t="s">
        <v>28</v>
      </c>
      <c r="F6" s="135"/>
      <c r="G6" s="136"/>
      <c r="I6" s="26" t="s">
        <v>28</v>
      </c>
      <c r="J6" s="135"/>
      <c r="K6" s="136"/>
    </row>
    <row r="7" spans="1:11" s="27" customFormat="1" ht="18" customHeight="1">
      <c r="A7" s="26" t="s">
        <v>27</v>
      </c>
      <c r="B7" s="135"/>
      <c r="C7" s="136"/>
      <c r="E7" s="26" t="s">
        <v>27</v>
      </c>
      <c r="F7" s="135"/>
      <c r="G7" s="136"/>
      <c r="I7" s="26" t="s">
        <v>27</v>
      </c>
      <c r="J7" s="135"/>
      <c r="K7" s="136"/>
    </row>
    <row r="8" spans="1:11" s="27" customFormat="1" ht="18" customHeight="1">
      <c r="A8" s="30"/>
      <c r="B8" s="26" t="s">
        <v>29</v>
      </c>
      <c r="C8" s="28" t="s">
        <v>30</v>
      </c>
      <c r="E8" s="30"/>
      <c r="F8" s="26" t="s">
        <v>29</v>
      </c>
      <c r="G8" s="29" t="s">
        <v>30</v>
      </c>
      <c r="I8" s="30"/>
      <c r="J8" s="26" t="s">
        <v>29</v>
      </c>
      <c r="K8" s="29" t="s">
        <v>30</v>
      </c>
    </row>
    <row r="9" spans="1:11" s="27" customFormat="1" ht="18" customHeight="1">
      <c r="A9" s="26">
        <v>1</v>
      </c>
      <c r="B9" s="26"/>
      <c r="C9" s="26"/>
      <c r="E9" s="26">
        <v>1</v>
      </c>
      <c r="F9" s="26"/>
      <c r="G9" s="26"/>
      <c r="I9" s="26">
        <v>1</v>
      </c>
      <c r="J9" s="26"/>
      <c r="K9" s="26"/>
    </row>
    <row r="10" spans="1:11" s="27" customFormat="1" ht="18" customHeight="1">
      <c r="A10" s="26">
        <v>2</v>
      </c>
      <c r="B10" s="26"/>
      <c r="C10" s="26"/>
      <c r="E10" s="26">
        <v>2</v>
      </c>
      <c r="F10" s="26"/>
      <c r="G10" s="26"/>
      <c r="I10" s="26">
        <v>2</v>
      </c>
      <c r="J10" s="26"/>
      <c r="K10" s="26"/>
    </row>
    <row r="11" spans="1:11" s="27" customFormat="1" ht="18" customHeight="1">
      <c r="A11" s="26">
        <v>3</v>
      </c>
      <c r="B11" s="26"/>
      <c r="C11" s="26"/>
      <c r="E11" s="26">
        <v>3</v>
      </c>
      <c r="F11" s="26"/>
      <c r="G11" s="26"/>
      <c r="I11" s="26">
        <v>3</v>
      </c>
      <c r="J11" s="26"/>
      <c r="K11" s="26"/>
    </row>
    <row r="12" spans="1:11" s="27" customFormat="1" ht="18" customHeight="1">
      <c r="A12" s="26">
        <v>4</v>
      </c>
      <c r="B12" s="26"/>
      <c r="C12" s="26"/>
      <c r="E12" s="26">
        <v>4</v>
      </c>
      <c r="F12" s="26"/>
      <c r="G12" s="26"/>
      <c r="I12" s="26">
        <v>4</v>
      </c>
      <c r="J12" s="26"/>
      <c r="K12" s="26"/>
    </row>
    <row r="13" spans="1:11" s="27" customFormat="1" ht="18" customHeight="1">
      <c r="A13" s="26">
        <v>5</v>
      </c>
      <c r="B13" s="26"/>
      <c r="C13" s="26"/>
      <c r="E13" s="26">
        <v>5</v>
      </c>
      <c r="F13" s="26"/>
      <c r="G13" s="26"/>
      <c r="I13" s="26">
        <v>5</v>
      </c>
      <c r="J13" s="26"/>
      <c r="K13" s="26"/>
    </row>
    <row r="14" spans="1:11" s="27" customFormat="1" ht="18" customHeight="1">
      <c r="A14" s="26">
        <v>6</v>
      </c>
      <c r="B14" s="26"/>
      <c r="C14" s="26"/>
      <c r="E14" s="26">
        <v>6</v>
      </c>
      <c r="F14" s="26"/>
      <c r="G14" s="26"/>
      <c r="I14" s="26">
        <v>6</v>
      </c>
      <c r="J14" s="26"/>
      <c r="K14" s="26"/>
    </row>
    <row r="16" spans="1:11" ht="18.75">
      <c r="A16" s="133" t="s">
        <v>31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8" spans="1:11" s="27" customFormat="1" ht="18" customHeight="1">
      <c r="A18" s="26" t="s">
        <v>28</v>
      </c>
      <c r="B18" s="135"/>
      <c r="C18" s="136"/>
      <c r="E18" s="26" t="s">
        <v>28</v>
      </c>
      <c r="F18" s="135"/>
      <c r="G18" s="136"/>
      <c r="I18" s="26" t="s">
        <v>28</v>
      </c>
      <c r="J18" s="135"/>
      <c r="K18" s="136"/>
    </row>
    <row r="19" spans="1:11" s="27" customFormat="1" ht="18" customHeight="1">
      <c r="A19" s="26" t="s">
        <v>27</v>
      </c>
      <c r="B19" s="135"/>
      <c r="C19" s="136"/>
      <c r="E19" s="26" t="s">
        <v>27</v>
      </c>
      <c r="F19" s="135"/>
      <c r="G19" s="136"/>
      <c r="I19" s="26" t="s">
        <v>27</v>
      </c>
      <c r="J19" s="135"/>
      <c r="K19" s="136"/>
    </row>
    <row r="20" spans="1:11" s="27" customFormat="1" ht="18" customHeight="1">
      <c r="A20" s="30"/>
      <c r="B20" s="26" t="s">
        <v>29</v>
      </c>
      <c r="C20" s="29" t="s">
        <v>30</v>
      </c>
      <c r="E20" s="30"/>
      <c r="F20" s="26" t="s">
        <v>29</v>
      </c>
      <c r="G20" s="29" t="s">
        <v>30</v>
      </c>
      <c r="I20" s="30"/>
      <c r="J20" s="26" t="s">
        <v>29</v>
      </c>
      <c r="K20" s="29" t="s">
        <v>30</v>
      </c>
    </row>
    <row r="21" spans="1:11" s="27" customFormat="1" ht="18" customHeight="1">
      <c r="A21" s="26">
        <v>1</v>
      </c>
      <c r="B21" s="26"/>
      <c r="C21" s="26"/>
      <c r="E21" s="26">
        <v>1</v>
      </c>
      <c r="F21" s="26"/>
      <c r="G21" s="26"/>
      <c r="I21" s="26">
        <v>1</v>
      </c>
      <c r="J21" s="26"/>
      <c r="K21" s="26"/>
    </row>
    <row r="22" spans="1:11" s="27" customFormat="1" ht="18" customHeight="1">
      <c r="A22" s="26">
        <v>2</v>
      </c>
      <c r="B22" s="26"/>
      <c r="C22" s="26"/>
      <c r="E22" s="26">
        <v>2</v>
      </c>
      <c r="F22" s="26"/>
      <c r="G22" s="26"/>
      <c r="I22" s="26">
        <v>2</v>
      </c>
      <c r="J22" s="26"/>
      <c r="K22" s="26"/>
    </row>
    <row r="23" spans="1:11" s="27" customFormat="1" ht="18" customHeight="1">
      <c r="A23" s="26">
        <v>3</v>
      </c>
      <c r="B23" s="26"/>
      <c r="C23" s="26"/>
      <c r="E23" s="26">
        <v>3</v>
      </c>
      <c r="F23" s="26"/>
      <c r="G23" s="26"/>
      <c r="I23" s="26">
        <v>3</v>
      </c>
      <c r="J23" s="26"/>
      <c r="K23" s="26"/>
    </row>
    <row r="24" spans="1:11" s="27" customFormat="1" ht="18" customHeight="1">
      <c r="A24" s="26">
        <v>4</v>
      </c>
      <c r="B24" s="26"/>
      <c r="C24" s="26"/>
      <c r="E24" s="26">
        <v>4</v>
      </c>
      <c r="F24" s="26"/>
      <c r="G24" s="26"/>
      <c r="I24" s="26">
        <v>4</v>
      </c>
      <c r="J24" s="26"/>
      <c r="K24" s="26"/>
    </row>
    <row r="25" spans="1:11" s="27" customFormat="1" ht="18" customHeight="1">
      <c r="A25" s="26">
        <v>5</v>
      </c>
      <c r="B25" s="26"/>
      <c r="C25" s="26"/>
      <c r="E25" s="26">
        <v>5</v>
      </c>
      <c r="F25" s="26"/>
      <c r="G25" s="26"/>
      <c r="I25" s="26">
        <v>5</v>
      </c>
      <c r="J25" s="26"/>
      <c r="K25" s="26"/>
    </row>
    <row r="26" spans="1:11" s="27" customFormat="1" ht="18" customHeight="1">
      <c r="A26" s="26">
        <v>6</v>
      </c>
      <c r="B26" s="26"/>
      <c r="C26" s="26"/>
      <c r="E26" s="26">
        <v>6</v>
      </c>
      <c r="F26" s="26"/>
      <c r="G26" s="26"/>
      <c r="I26" s="26">
        <v>6</v>
      </c>
      <c r="J26" s="26"/>
      <c r="K26" s="26"/>
    </row>
    <row r="29" spans="1:11">
      <c r="B29" s="31" t="s">
        <v>34</v>
      </c>
      <c r="C29" s="12" t="s">
        <v>35</v>
      </c>
      <c r="D29" s="12"/>
      <c r="E29" s="12" t="s">
        <v>37</v>
      </c>
      <c r="F29" s="12"/>
      <c r="G29" s="32"/>
      <c r="H29" s="33"/>
    </row>
    <row r="30" spans="1:11">
      <c r="B30" s="34"/>
      <c r="C30" s="13"/>
      <c r="D30" s="13" t="s">
        <v>36</v>
      </c>
      <c r="E30" s="13">
        <v>1000</v>
      </c>
      <c r="F30" s="13" t="s">
        <v>38</v>
      </c>
      <c r="G30" s="35">
        <f>C30*E30</f>
        <v>0</v>
      </c>
      <c r="H30" s="36" t="s">
        <v>39</v>
      </c>
    </row>
  </sheetData>
  <mergeCells count="15">
    <mergeCell ref="B19:C19"/>
    <mergeCell ref="F19:G19"/>
    <mergeCell ref="J19:K19"/>
    <mergeCell ref="B6:C6"/>
    <mergeCell ref="B7:C7"/>
    <mergeCell ref="F6:G6"/>
    <mergeCell ref="F7:G7"/>
    <mergeCell ref="J6:K6"/>
    <mergeCell ref="J7:K7"/>
    <mergeCell ref="A2:K2"/>
    <mergeCell ref="A4:K4"/>
    <mergeCell ref="A16:K16"/>
    <mergeCell ref="B18:C18"/>
    <mergeCell ref="F18:G18"/>
    <mergeCell ref="J18:K18"/>
  </mergeCells>
  <phoneticPr fontId="1"/>
  <printOptions horizontalCentered="1"/>
  <pageMargins left="0.59055118110236227" right="0.39370078740157483" top="0.55118110236220474" bottom="0.55118110236220474" header="0" footer="0.31496062992125984"/>
  <pageSetup paperSize="9" orientation="landscape" horizontalDpi="4294967293" r:id="rId1"/>
  <headerFooter>
    <oddFooter>&amp;C国際武道大学陸上競技部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view="pageLayout" zoomScaleNormal="100" workbookViewId="0">
      <selection activeCell="E8" sqref="E8"/>
    </sheetView>
  </sheetViews>
  <sheetFormatPr defaultColWidth="9" defaultRowHeight="13.5"/>
  <cols>
    <col min="1" max="1" width="4.5" bestFit="1" customWidth="1"/>
    <col min="2" max="2" width="11.125" bestFit="1" customWidth="1"/>
    <col min="3" max="3" width="13.625" bestFit="1" customWidth="1"/>
    <col min="4" max="5" width="5.75" bestFit="1" customWidth="1"/>
    <col min="6" max="6" width="5.75" customWidth="1"/>
    <col min="7" max="7" width="8.75" customWidth="1"/>
    <col min="8" max="8" width="7.375" customWidth="1"/>
    <col min="9" max="9" width="8" customWidth="1"/>
    <col min="10" max="10" width="8.125" customWidth="1"/>
    <col min="11" max="11" width="9.75" bestFit="1" customWidth="1"/>
  </cols>
  <sheetData>
    <row r="2" spans="1:11" ht="21">
      <c r="A2" s="105" t="s">
        <v>79</v>
      </c>
      <c r="B2" s="106"/>
      <c r="C2" s="106"/>
      <c r="D2" s="106"/>
      <c r="E2" s="106"/>
      <c r="F2" s="106"/>
      <c r="G2" s="106"/>
    </row>
    <row r="4" spans="1:11" ht="18.75">
      <c r="A4" s="133" t="s">
        <v>40</v>
      </c>
      <c r="B4" s="134"/>
    </row>
    <row r="5" spans="1:11" ht="14.25" thickBot="1">
      <c r="A5" s="19"/>
      <c r="B5" s="19"/>
    </row>
    <row r="6" spans="1:11" ht="14.25" thickBot="1">
      <c r="A6" s="3" t="s">
        <v>6</v>
      </c>
      <c r="B6" s="4" t="s">
        <v>7</v>
      </c>
      <c r="C6" s="4" t="s">
        <v>85</v>
      </c>
      <c r="D6" s="44" t="s">
        <v>43</v>
      </c>
      <c r="E6" s="4" t="s">
        <v>10</v>
      </c>
      <c r="F6" s="4" t="s">
        <v>90</v>
      </c>
      <c r="G6" s="4" t="s">
        <v>8</v>
      </c>
      <c r="H6" s="4" t="s">
        <v>14</v>
      </c>
      <c r="I6" s="4" t="s">
        <v>41</v>
      </c>
      <c r="J6" s="4" t="s">
        <v>86</v>
      </c>
      <c r="K6" s="89" t="s">
        <v>88</v>
      </c>
    </row>
    <row r="7" spans="1:11">
      <c r="A7" s="90" t="s">
        <v>11</v>
      </c>
      <c r="B7" s="91" t="s">
        <v>12</v>
      </c>
      <c r="C7" s="70" t="s">
        <v>89</v>
      </c>
      <c r="D7" s="91" t="s">
        <v>50</v>
      </c>
      <c r="E7" s="91">
        <v>4</v>
      </c>
      <c r="F7" s="91">
        <v>99</v>
      </c>
      <c r="G7" s="91">
        <v>123</v>
      </c>
      <c r="H7" s="91" t="s">
        <v>15</v>
      </c>
      <c r="I7" s="92">
        <v>1.85</v>
      </c>
      <c r="J7" s="93">
        <v>4.5</v>
      </c>
      <c r="K7" s="94">
        <v>6500</v>
      </c>
    </row>
    <row r="8" spans="1:11">
      <c r="A8" s="83">
        <v>1</v>
      </c>
      <c r="B8" s="75"/>
      <c r="C8" s="75"/>
      <c r="D8" s="72"/>
      <c r="E8" s="75"/>
      <c r="F8" s="77"/>
      <c r="G8" s="75"/>
      <c r="H8" s="75"/>
      <c r="I8" s="75"/>
      <c r="J8" s="75"/>
      <c r="K8" s="95"/>
    </row>
    <row r="9" spans="1:11">
      <c r="A9" s="83">
        <v>2</v>
      </c>
      <c r="B9" s="72"/>
      <c r="C9" s="72"/>
      <c r="D9" s="72"/>
      <c r="E9" s="72"/>
      <c r="F9" s="72"/>
      <c r="G9" s="72"/>
      <c r="H9" s="72"/>
      <c r="I9" s="75"/>
      <c r="J9" s="82"/>
      <c r="K9" s="95"/>
    </row>
    <row r="10" spans="1:11">
      <c r="A10" s="83">
        <v>3</v>
      </c>
      <c r="B10" s="75"/>
      <c r="C10" s="75"/>
      <c r="D10" s="72"/>
      <c r="E10" s="75"/>
      <c r="F10" s="77"/>
      <c r="G10" s="75"/>
      <c r="H10" s="75"/>
      <c r="I10" s="75"/>
      <c r="J10" s="75"/>
      <c r="K10" s="95"/>
    </row>
    <row r="11" spans="1:11">
      <c r="A11" s="83">
        <v>4</v>
      </c>
      <c r="B11" s="72"/>
      <c r="C11" s="72"/>
      <c r="D11" s="72"/>
      <c r="E11" s="72"/>
      <c r="F11" s="72"/>
      <c r="G11" s="72"/>
      <c r="H11" s="72"/>
      <c r="I11" s="75"/>
      <c r="J11" s="82"/>
      <c r="K11" s="95"/>
    </row>
    <row r="12" spans="1:11">
      <c r="A12" s="83">
        <v>5</v>
      </c>
      <c r="B12" s="75"/>
      <c r="C12" s="75"/>
      <c r="D12" s="72"/>
      <c r="E12" s="75"/>
      <c r="F12" s="77"/>
      <c r="G12" s="75"/>
      <c r="H12" s="75"/>
      <c r="I12" s="75"/>
      <c r="J12" s="75"/>
      <c r="K12" s="95"/>
    </row>
    <row r="13" spans="1:11">
      <c r="A13" s="83">
        <v>6</v>
      </c>
      <c r="B13" s="72"/>
      <c r="C13" s="72"/>
      <c r="D13" s="72"/>
      <c r="E13" s="72"/>
      <c r="F13" s="72"/>
      <c r="G13" s="72"/>
      <c r="H13" s="72"/>
      <c r="I13" s="75"/>
      <c r="J13" s="82"/>
      <c r="K13" s="95"/>
    </row>
    <row r="14" spans="1:11">
      <c r="A14" s="83">
        <v>7</v>
      </c>
      <c r="B14" s="75"/>
      <c r="C14" s="75"/>
      <c r="D14" s="72"/>
      <c r="E14" s="75"/>
      <c r="F14" s="77"/>
      <c r="G14" s="75"/>
      <c r="H14" s="75"/>
      <c r="I14" s="75"/>
      <c r="J14" s="75"/>
      <c r="K14" s="95"/>
    </row>
    <row r="15" spans="1:11">
      <c r="A15" s="83">
        <v>8</v>
      </c>
      <c r="B15" s="72"/>
      <c r="C15" s="72"/>
      <c r="D15" s="72"/>
      <c r="E15" s="72"/>
      <c r="F15" s="72"/>
      <c r="G15" s="72"/>
      <c r="H15" s="72"/>
      <c r="I15" s="75"/>
      <c r="J15" s="82"/>
      <c r="K15" s="95"/>
    </row>
    <row r="16" spans="1:11">
      <c r="A16" s="83">
        <v>9</v>
      </c>
      <c r="B16" s="75"/>
      <c r="C16" s="75"/>
      <c r="D16" s="72"/>
      <c r="E16" s="75"/>
      <c r="F16" s="77"/>
      <c r="G16" s="75"/>
      <c r="H16" s="75"/>
      <c r="I16" s="75"/>
      <c r="J16" s="75"/>
      <c r="K16" s="95"/>
    </row>
    <row r="17" spans="1:11">
      <c r="A17" s="83">
        <v>10</v>
      </c>
      <c r="B17" s="72"/>
      <c r="C17" s="72"/>
      <c r="D17" s="72"/>
      <c r="E17" s="72"/>
      <c r="F17" s="72"/>
      <c r="G17" s="72"/>
      <c r="H17" s="72"/>
      <c r="I17" s="75"/>
      <c r="J17" s="82"/>
      <c r="K17" s="95"/>
    </row>
    <row r="18" spans="1:11">
      <c r="A18" s="83">
        <v>11</v>
      </c>
      <c r="B18" s="75"/>
      <c r="C18" s="75"/>
      <c r="D18" s="72"/>
      <c r="E18" s="75"/>
      <c r="F18" s="77"/>
      <c r="G18" s="75"/>
      <c r="H18" s="75"/>
      <c r="I18" s="75"/>
      <c r="J18" s="75"/>
      <c r="K18" s="95"/>
    </row>
    <row r="19" spans="1:11">
      <c r="A19" s="83">
        <v>12</v>
      </c>
      <c r="B19" s="72"/>
      <c r="C19" s="72"/>
      <c r="D19" s="72"/>
      <c r="E19" s="72"/>
      <c r="F19" s="72"/>
      <c r="G19" s="72"/>
      <c r="H19" s="72"/>
      <c r="I19" s="75"/>
      <c r="J19" s="82"/>
      <c r="K19" s="95"/>
    </row>
    <row r="20" spans="1:11">
      <c r="A20" s="83">
        <v>13</v>
      </c>
      <c r="B20" s="75"/>
      <c r="C20" s="75"/>
      <c r="D20" s="72"/>
      <c r="E20" s="75"/>
      <c r="F20" s="77"/>
      <c r="G20" s="75"/>
      <c r="H20" s="75"/>
      <c r="I20" s="75"/>
      <c r="J20" s="75"/>
      <c r="K20" s="95"/>
    </row>
    <row r="21" spans="1:11">
      <c r="A21" s="83">
        <v>14</v>
      </c>
      <c r="B21" s="72"/>
      <c r="C21" s="72"/>
      <c r="D21" s="72"/>
      <c r="E21" s="72"/>
      <c r="F21" s="72"/>
      <c r="G21" s="72"/>
      <c r="H21" s="72"/>
      <c r="I21" s="75"/>
      <c r="J21" s="82"/>
      <c r="K21" s="95"/>
    </row>
    <row r="22" spans="1:11">
      <c r="A22" s="83">
        <v>15</v>
      </c>
      <c r="B22" s="75"/>
      <c r="C22" s="75"/>
      <c r="D22" s="72"/>
      <c r="E22" s="75"/>
      <c r="F22" s="77"/>
      <c r="G22" s="75"/>
      <c r="H22" s="75"/>
      <c r="I22" s="75"/>
      <c r="J22" s="75"/>
      <c r="K22" s="95"/>
    </row>
    <row r="23" spans="1:11">
      <c r="A23" s="83">
        <v>16</v>
      </c>
      <c r="B23" s="72"/>
      <c r="C23" s="72"/>
      <c r="D23" s="72"/>
      <c r="E23" s="72"/>
      <c r="F23" s="72"/>
      <c r="G23" s="72"/>
      <c r="H23" s="72"/>
      <c r="I23" s="75"/>
      <c r="J23" s="82"/>
      <c r="K23" s="95"/>
    </row>
    <row r="24" spans="1:11">
      <c r="A24" s="83">
        <v>17</v>
      </c>
      <c r="B24" s="75"/>
      <c r="C24" s="75"/>
      <c r="D24" s="72"/>
      <c r="E24" s="75"/>
      <c r="F24" s="77"/>
      <c r="G24" s="75"/>
      <c r="H24" s="75"/>
      <c r="I24" s="75"/>
      <c r="J24" s="75"/>
      <c r="K24" s="95"/>
    </row>
    <row r="25" spans="1:11">
      <c r="A25" s="83">
        <v>18</v>
      </c>
      <c r="B25" s="72"/>
      <c r="C25" s="72"/>
      <c r="D25" s="72"/>
      <c r="E25" s="72"/>
      <c r="F25" s="72"/>
      <c r="G25" s="72"/>
      <c r="H25" s="72"/>
      <c r="I25" s="75"/>
      <c r="J25" s="82"/>
      <c r="K25" s="95"/>
    </row>
    <row r="26" spans="1:11">
      <c r="A26" s="83">
        <v>19</v>
      </c>
      <c r="B26" s="75"/>
      <c r="C26" s="75"/>
      <c r="D26" s="72"/>
      <c r="E26" s="75"/>
      <c r="F26" s="77"/>
      <c r="G26" s="75"/>
      <c r="H26" s="75"/>
      <c r="I26" s="75"/>
      <c r="J26" s="75"/>
      <c r="K26" s="95"/>
    </row>
    <row r="27" spans="1:11" ht="14.25" thickBot="1">
      <c r="A27" s="96">
        <v>20</v>
      </c>
      <c r="B27" s="97"/>
      <c r="C27" s="97"/>
      <c r="D27" s="97"/>
      <c r="E27" s="97"/>
      <c r="F27" s="97"/>
      <c r="G27" s="97"/>
      <c r="H27" s="97"/>
      <c r="I27" s="97"/>
      <c r="J27" s="98"/>
      <c r="K27" s="99"/>
    </row>
    <row r="29" spans="1:1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</sheetData>
  <mergeCells count="2">
    <mergeCell ref="A2:G2"/>
    <mergeCell ref="A4:B4"/>
  </mergeCells>
  <phoneticPr fontId="1"/>
  <dataValidations count="2">
    <dataValidation type="list" allowBlank="1" showInputMessage="1" showErrorMessage="1" sqref="D7:D27">
      <formula1>"中学,高校,大学,一般"</formula1>
    </dataValidation>
    <dataValidation type="list" allowBlank="1" showInputMessage="1" showErrorMessage="1" sqref="I27">
      <formula1>"100m,200m,400m,800m,1500m,5000m,100mH,200mH,400mH,3000mSC,5000mW,10000mW,走高跳,棒高跳,走幅跳,三段跳,砲丸投,円盤投,ﾊﾝﾏｰ投,やり投"</formula1>
    </dataValidation>
  </dataValidations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view="pageLayout" zoomScaleNormal="100" workbookViewId="0">
      <selection activeCell="B11" sqref="B11:J11"/>
    </sheetView>
  </sheetViews>
  <sheetFormatPr defaultColWidth="9" defaultRowHeight="13.5"/>
  <cols>
    <col min="1" max="1" width="3.625" style="1" customWidth="1"/>
    <col min="2" max="2" width="13" style="1" customWidth="1"/>
    <col min="3" max="3" width="16.625" style="1" customWidth="1"/>
    <col min="4" max="4" width="5.3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" customFormat="1" ht="20.100000000000001" customHeight="1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 thickBot="1"/>
    <row r="5" spans="1:10" ht="20.100000000000001" customHeight="1">
      <c r="A5" s="127" t="s">
        <v>1</v>
      </c>
      <c r="B5" s="128"/>
      <c r="C5" s="129" t="s">
        <v>18</v>
      </c>
      <c r="D5" s="129"/>
      <c r="E5" s="130"/>
      <c r="F5" s="130"/>
      <c r="G5" s="130"/>
      <c r="H5" s="130"/>
      <c r="I5" s="130"/>
      <c r="J5" s="128"/>
    </row>
    <row r="6" spans="1:10" ht="20.100000000000001" customHeight="1">
      <c r="A6" s="115" t="s">
        <v>2</v>
      </c>
      <c r="B6" s="116"/>
      <c r="C6" s="120" t="s">
        <v>23</v>
      </c>
      <c r="D6" s="120"/>
      <c r="E6" s="121"/>
      <c r="F6" s="121"/>
      <c r="G6" s="121"/>
      <c r="H6" s="121"/>
      <c r="I6" s="121"/>
      <c r="J6" s="116"/>
    </row>
    <row r="7" spans="1:10" ht="20.100000000000001" customHeight="1">
      <c r="A7" s="115" t="s">
        <v>3</v>
      </c>
      <c r="B7" s="116"/>
      <c r="C7" s="117" t="s">
        <v>17</v>
      </c>
      <c r="D7" s="118"/>
      <c r="E7" s="118"/>
      <c r="F7" s="118"/>
      <c r="G7" s="118"/>
      <c r="H7" s="118"/>
      <c r="I7" s="118"/>
      <c r="J7" s="119"/>
    </row>
    <row r="8" spans="1:10" ht="20.100000000000001" customHeight="1">
      <c r="A8" s="115" t="s">
        <v>4</v>
      </c>
      <c r="B8" s="116"/>
      <c r="C8" s="120"/>
      <c r="D8" s="120"/>
      <c r="E8" s="121"/>
      <c r="F8" s="121"/>
      <c r="G8" s="121"/>
      <c r="H8" s="121"/>
      <c r="I8" s="121"/>
      <c r="J8" s="116"/>
    </row>
    <row r="9" spans="1:10" ht="20.100000000000001" customHeight="1" thickBot="1">
      <c r="A9" s="122" t="s">
        <v>5</v>
      </c>
      <c r="B9" s="123"/>
      <c r="C9" s="124"/>
      <c r="D9" s="124"/>
      <c r="E9" s="125"/>
      <c r="F9" s="125"/>
      <c r="G9" s="125"/>
      <c r="H9" s="125"/>
      <c r="I9" s="125"/>
      <c r="J9" s="123"/>
    </row>
    <row r="11" spans="1:10">
      <c r="A11" s="1" t="s">
        <v>16</v>
      </c>
      <c r="B11" s="114" t="s">
        <v>75</v>
      </c>
      <c r="C11" s="114"/>
      <c r="D11" s="114"/>
      <c r="E11" s="114"/>
      <c r="F11" s="114"/>
      <c r="G11" s="114"/>
      <c r="H11" s="114"/>
      <c r="I11" s="114"/>
      <c r="J11" s="114"/>
    </row>
    <row r="12" spans="1:10">
      <c r="B12" s="114" t="s">
        <v>78</v>
      </c>
      <c r="C12" s="114"/>
      <c r="D12" s="114"/>
      <c r="E12" s="114"/>
      <c r="F12" s="114"/>
      <c r="G12" s="114"/>
      <c r="H12" s="114"/>
      <c r="I12" s="114"/>
      <c r="J12" s="114"/>
    </row>
    <row r="13" spans="1:10">
      <c r="B13" s="114" t="s">
        <v>76</v>
      </c>
      <c r="C13" s="114"/>
      <c r="D13" s="114"/>
      <c r="E13" s="114"/>
      <c r="F13" s="114"/>
      <c r="G13" s="114"/>
      <c r="H13" s="114"/>
      <c r="I13" s="114"/>
      <c r="J13" s="114"/>
    </row>
    <row r="14" spans="1:10" ht="14.25" thickBot="1"/>
    <row r="15" spans="1:10" ht="15" customHeight="1" thickBot="1">
      <c r="A15" s="3" t="s">
        <v>6</v>
      </c>
      <c r="B15" s="4" t="s">
        <v>7</v>
      </c>
      <c r="C15" s="4" t="s">
        <v>87</v>
      </c>
      <c r="D15" s="44" t="s">
        <v>43</v>
      </c>
      <c r="E15" s="4" t="s">
        <v>10</v>
      </c>
      <c r="F15" s="4" t="s">
        <v>90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>
      <c r="A16" s="69" t="s">
        <v>11</v>
      </c>
      <c r="B16" s="70" t="s">
        <v>13</v>
      </c>
      <c r="C16" s="70" t="s">
        <v>91</v>
      </c>
      <c r="D16" s="70" t="s">
        <v>51</v>
      </c>
      <c r="E16" s="70">
        <v>4</v>
      </c>
      <c r="F16" s="70">
        <v>99</v>
      </c>
      <c r="G16" s="70">
        <v>456</v>
      </c>
      <c r="H16" s="70" t="s">
        <v>15</v>
      </c>
      <c r="I16" s="70" t="s">
        <v>55</v>
      </c>
      <c r="J16" s="71">
        <v>5.45</v>
      </c>
    </row>
    <row r="17" spans="1:10" ht="15" customHeight="1">
      <c r="A17" s="69" t="s">
        <v>11</v>
      </c>
      <c r="B17" s="72" t="s">
        <v>80</v>
      </c>
      <c r="C17" s="72" t="s">
        <v>80</v>
      </c>
      <c r="D17" s="72" t="s">
        <v>51</v>
      </c>
      <c r="E17" s="72"/>
      <c r="F17" s="72"/>
      <c r="G17" s="72"/>
      <c r="H17" s="72"/>
      <c r="I17" s="72" t="s">
        <v>49</v>
      </c>
      <c r="J17" s="74">
        <v>12.85</v>
      </c>
    </row>
    <row r="18" spans="1:10" ht="15" customHeight="1">
      <c r="A18" s="20">
        <v>1</v>
      </c>
      <c r="B18" s="22"/>
      <c r="C18" s="22"/>
      <c r="D18" s="22"/>
      <c r="E18" s="22"/>
      <c r="F18" s="77"/>
      <c r="G18" s="22"/>
      <c r="H18" s="22"/>
      <c r="I18" s="22"/>
      <c r="J18" s="21"/>
    </row>
    <row r="19" spans="1:10" ht="15" customHeight="1">
      <c r="A19" s="20">
        <v>2</v>
      </c>
      <c r="B19" s="22"/>
      <c r="C19" s="22"/>
      <c r="D19" s="22"/>
      <c r="E19" s="22"/>
      <c r="F19" s="77"/>
      <c r="G19" s="22"/>
      <c r="H19" s="22"/>
      <c r="I19" s="22"/>
      <c r="J19" s="21"/>
    </row>
    <row r="20" spans="1:10" ht="15" customHeight="1">
      <c r="A20" s="20">
        <v>3</v>
      </c>
      <c r="B20" s="22"/>
      <c r="C20" s="22"/>
      <c r="D20" s="22"/>
      <c r="E20" s="22"/>
      <c r="F20" s="77"/>
      <c r="G20" s="22"/>
      <c r="H20" s="22"/>
      <c r="I20" s="22"/>
      <c r="J20" s="21"/>
    </row>
    <row r="21" spans="1:10" ht="15" customHeight="1">
      <c r="A21" s="20">
        <v>4</v>
      </c>
      <c r="B21" s="22"/>
      <c r="C21" s="22"/>
      <c r="D21" s="22"/>
      <c r="E21" s="22"/>
      <c r="F21" s="77"/>
      <c r="G21" s="22"/>
      <c r="H21" s="22"/>
      <c r="I21" s="22"/>
      <c r="J21" s="21"/>
    </row>
    <row r="22" spans="1:10" ht="15" customHeight="1">
      <c r="A22" s="20">
        <v>5</v>
      </c>
      <c r="B22" s="22"/>
      <c r="C22" s="22"/>
      <c r="D22" s="22"/>
      <c r="E22" s="22"/>
      <c r="F22" s="77"/>
      <c r="G22" s="22"/>
      <c r="H22" s="22"/>
      <c r="I22" s="22"/>
      <c r="J22" s="21"/>
    </row>
    <row r="23" spans="1:10" ht="15" customHeight="1">
      <c r="A23" s="20">
        <v>6</v>
      </c>
      <c r="B23" s="22"/>
      <c r="C23" s="22"/>
      <c r="D23" s="22"/>
      <c r="E23" s="22"/>
      <c r="F23" s="77"/>
      <c r="G23" s="22"/>
      <c r="H23" s="22"/>
      <c r="I23" s="22"/>
      <c r="J23" s="21"/>
    </row>
    <row r="24" spans="1:10" ht="15" customHeight="1">
      <c r="A24" s="20">
        <v>7</v>
      </c>
      <c r="B24" s="22"/>
      <c r="C24" s="22"/>
      <c r="D24" s="22"/>
      <c r="E24" s="22"/>
      <c r="F24" s="77"/>
      <c r="G24" s="22"/>
      <c r="H24" s="22"/>
      <c r="I24" s="22"/>
      <c r="J24" s="21"/>
    </row>
    <row r="25" spans="1:10" ht="15" customHeight="1">
      <c r="A25" s="20">
        <v>8</v>
      </c>
      <c r="B25" s="22"/>
      <c r="C25" s="22"/>
      <c r="D25" s="22"/>
      <c r="E25" s="22"/>
      <c r="F25" s="77"/>
      <c r="G25" s="22"/>
      <c r="H25" s="22"/>
      <c r="I25" s="22"/>
      <c r="J25" s="21"/>
    </row>
    <row r="26" spans="1:10" ht="15" customHeight="1">
      <c r="A26" s="20">
        <v>9</v>
      </c>
      <c r="B26" s="22"/>
      <c r="C26" s="22"/>
      <c r="D26" s="22"/>
      <c r="E26" s="22"/>
      <c r="F26" s="77"/>
      <c r="G26" s="22"/>
      <c r="H26" s="22"/>
      <c r="I26" s="22"/>
      <c r="J26" s="21"/>
    </row>
    <row r="27" spans="1:10" ht="15" customHeight="1">
      <c r="A27" s="20">
        <v>10</v>
      </c>
      <c r="B27" s="22"/>
      <c r="C27" s="22"/>
      <c r="D27" s="22"/>
      <c r="E27" s="22"/>
      <c r="F27" s="77"/>
      <c r="G27" s="22"/>
      <c r="H27" s="22"/>
      <c r="I27" s="22"/>
      <c r="J27" s="21"/>
    </row>
    <row r="28" spans="1:10" ht="15" customHeight="1">
      <c r="A28" s="20">
        <v>11</v>
      </c>
      <c r="B28" s="22"/>
      <c r="C28" s="22"/>
      <c r="D28" s="22"/>
      <c r="E28" s="22"/>
      <c r="F28" s="77"/>
      <c r="G28" s="22"/>
      <c r="H28" s="22"/>
      <c r="I28" s="22"/>
      <c r="J28" s="21"/>
    </row>
    <row r="29" spans="1:10" ht="15" customHeight="1">
      <c r="A29" s="20">
        <v>12</v>
      </c>
      <c r="B29" s="22"/>
      <c r="C29" s="22"/>
      <c r="D29" s="22"/>
      <c r="E29" s="22"/>
      <c r="F29" s="77"/>
      <c r="G29" s="22"/>
      <c r="H29" s="22"/>
      <c r="I29" s="22"/>
      <c r="J29" s="21"/>
    </row>
    <row r="30" spans="1:10" ht="15" customHeight="1">
      <c r="A30" s="20">
        <v>13</v>
      </c>
      <c r="B30" s="22"/>
      <c r="C30" s="22"/>
      <c r="D30" s="22"/>
      <c r="E30" s="22"/>
      <c r="F30" s="77"/>
      <c r="G30" s="22"/>
      <c r="H30" s="22"/>
      <c r="I30" s="22"/>
      <c r="J30" s="21"/>
    </row>
    <row r="31" spans="1:10" ht="15" customHeight="1">
      <c r="A31" s="20">
        <v>14</v>
      </c>
      <c r="B31" s="22"/>
      <c r="C31" s="22"/>
      <c r="D31" s="22"/>
      <c r="E31" s="22"/>
      <c r="F31" s="77"/>
      <c r="G31" s="22"/>
      <c r="H31" s="22"/>
      <c r="I31" s="22"/>
      <c r="J31" s="21"/>
    </row>
    <row r="32" spans="1:10" ht="15" customHeight="1">
      <c r="A32" s="20">
        <v>15</v>
      </c>
      <c r="B32" s="22"/>
      <c r="C32" s="22"/>
      <c r="D32" s="22"/>
      <c r="E32" s="22"/>
      <c r="F32" s="77"/>
      <c r="G32" s="22"/>
      <c r="H32" s="22"/>
      <c r="I32" s="22"/>
      <c r="J32" s="21"/>
    </row>
    <row r="33" spans="1:10" ht="15" customHeight="1">
      <c r="A33" s="20">
        <v>16</v>
      </c>
      <c r="B33" s="22"/>
      <c r="C33" s="22"/>
      <c r="D33" s="22"/>
      <c r="E33" s="22"/>
      <c r="F33" s="77"/>
      <c r="G33" s="22"/>
      <c r="H33" s="22"/>
      <c r="I33" s="22"/>
      <c r="J33" s="21"/>
    </row>
    <row r="34" spans="1:10" ht="15" customHeight="1">
      <c r="A34" s="20">
        <v>17</v>
      </c>
      <c r="B34" s="22"/>
      <c r="C34" s="22"/>
      <c r="D34" s="22"/>
      <c r="E34" s="22"/>
      <c r="F34" s="77"/>
      <c r="G34" s="22"/>
      <c r="H34" s="22"/>
      <c r="I34" s="22"/>
      <c r="J34" s="21"/>
    </row>
    <row r="35" spans="1:10" ht="15" customHeight="1">
      <c r="A35" s="20">
        <v>18</v>
      </c>
      <c r="B35" s="22"/>
      <c r="C35" s="22"/>
      <c r="D35" s="22"/>
      <c r="E35" s="22"/>
      <c r="F35" s="77"/>
      <c r="G35" s="22"/>
      <c r="H35" s="22"/>
      <c r="I35" s="22"/>
      <c r="J35" s="21"/>
    </row>
    <row r="36" spans="1:10" ht="15" customHeight="1">
      <c r="A36" s="20">
        <v>19</v>
      </c>
      <c r="B36" s="22"/>
      <c r="C36" s="22"/>
      <c r="D36" s="22"/>
      <c r="E36" s="22"/>
      <c r="F36" s="77"/>
      <c r="G36" s="22"/>
      <c r="H36" s="22"/>
      <c r="I36" s="22"/>
      <c r="J36" s="21"/>
    </row>
    <row r="37" spans="1:10" ht="15" customHeight="1">
      <c r="A37" s="20">
        <v>20</v>
      </c>
      <c r="B37" s="22"/>
      <c r="C37" s="22"/>
      <c r="D37" s="22"/>
      <c r="E37" s="22"/>
      <c r="F37" s="77"/>
      <c r="G37" s="22"/>
      <c r="H37" s="22"/>
      <c r="I37" s="22"/>
      <c r="J37" s="21"/>
    </row>
    <row r="38" spans="1:10" ht="15" customHeight="1">
      <c r="A38" s="20">
        <v>21</v>
      </c>
      <c r="B38" s="22"/>
      <c r="C38" s="22"/>
      <c r="D38" s="22"/>
      <c r="E38" s="22"/>
      <c r="F38" s="77"/>
      <c r="G38" s="22"/>
      <c r="H38" s="22"/>
      <c r="I38" s="22"/>
      <c r="J38" s="21"/>
    </row>
    <row r="39" spans="1:10" ht="15" customHeight="1">
      <c r="A39" s="20">
        <v>22</v>
      </c>
      <c r="B39" s="22"/>
      <c r="C39" s="22"/>
      <c r="D39" s="22"/>
      <c r="E39" s="22"/>
      <c r="F39" s="77"/>
      <c r="G39" s="22"/>
      <c r="H39" s="22"/>
      <c r="I39" s="22"/>
      <c r="J39" s="21"/>
    </row>
    <row r="40" spans="1:10" ht="15" customHeight="1">
      <c r="A40" s="20">
        <v>23</v>
      </c>
      <c r="B40" s="22"/>
      <c r="C40" s="22"/>
      <c r="D40" s="22"/>
      <c r="E40" s="22"/>
      <c r="F40" s="77"/>
      <c r="G40" s="22"/>
      <c r="H40" s="22"/>
      <c r="I40" s="22"/>
      <c r="J40" s="21"/>
    </row>
    <row r="41" spans="1:10" ht="15" customHeight="1">
      <c r="A41" s="20">
        <v>24</v>
      </c>
      <c r="B41" s="22"/>
      <c r="C41" s="22"/>
      <c r="D41" s="22"/>
      <c r="E41" s="22"/>
      <c r="F41" s="77"/>
      <c r="G41" s="22"/>
      <c r="H41" s="22"/>
      <c r="I41" s="22"/>
      <c r="J41" s="21"/>
    </row>
    <row r="42" spans="1:10" ht="15" customHeight="1">
      <c r="A42" s="20">
        <v>25</v>
      </c>
      <c r="B42" s="22"/>
      <c r="C42" s="22"/>
      <c r="D42" s="22"/>
      <c r="E42" s="22"/>
      <c r="F42" s="77"/>
      <c r="G42" s="22"/>
      <c r="H42" s="22"/>
      <c r="I42" s="22"/>
      <c r="J42" s="21"/>
    </row>
    <row r="43" spans="1:10" ht="15" customHeight="1">
      <c r="A43" s="20">
        <v>26</v>
      </c>
      <c r="B43" s="22"/>
      <c r="C43" s="22"/>
      <c r="D43" s="22"/>
      <c r="E43" s="22"/>
      <c r="F43" s="77"/>
      <c r="G43" s="22"/>
      <c r="H43" s="22"/>
      <c r="I43" s="22"/>
      <c r="J43" s="21"/>
    </row>
    <row r="44" spans="1:10" ht="15" customHeight="1">
      <c r="A44" s="20">
        <v>27</v>
      </c>
      <c r="B44" s="22"/>
      <c r="C44" s="22"/>
      <c r="D44" s="22"/>
      <c r="E44" s="22"/>
      <c r="F44" s="77"/>
      <c r="G44" s="22"/>
      <c r="H44" s="22"/>
      <c r="I44" s="22"/>
      <c r="J44" s="21"/>
    </row>
    <row r="45" spans="1:10" ht="15" customHeight="1">
      <c r="A45" s="20">
        <v>28</v>
      </c>
      <c r="B45" s="22"/>
      <c r="C45" s="22"/>
      <c r="D45" s="22"/>
      <c r="E45" s="22"/>
      <c r="F45" s="77"/>
      <c r="G45" s="22"/>
      <c r="H45" s="22"/>
      <c r="I45" s="22"/>
      <c r="J45" s="21"/>
    </row>
    <row r="46" spans="1:10" ht="15" customHeight="1">
      <c r="A46" s="20">
        <v>29</v>
      </c>
      <c r="B46" s="22"/>
      <c r="C46" s="22"/>
      <c r="D46" s="22"/>
      <c r="E46" s="22"/>
      <c r="F46" s="77"/>
      <c r="G46" s="22"/>
      <c r="H46" s="22"/>
      <c r="I46" s="22"/>
      <c r="J46" s="21"/>
    </row>
    <row r="47" spans="1:10" ht="15" customHeight="1" thickBot="1">
      <c r="A47" s="23">
        <v>30</v>
      </c>
      <c r="B47" s="25"/>
      <c r="C47" s="25"/>
      <c r="D47" s="45"/>
      <c r="E47" s="25"/>
      <c r="F47" s="78"/>
      <c r="G47" s="25"/>
      <c r="H47" s="25"/>
      <c r="I47" s="25"/>
      <c r="J47" s="24"/>
    </row>
    <row r="48" spans="1:10" ht="14.25" thickBot="1">
      <c r="D48" s="47"/>
    </row>
    <row r="49" spans="2:10">
      <c r="B49" s="53" t="s">
        <v>43</v>
      </c>
      <c r="C49" s="46" t="s">
        <v>53</v>
      </c>
      <c r="D49" s="46"/>
      <c r="E49" s="46"/>
      <c r="F49" s="46"/>
      <c r="G49" s="54" t="s">
        <v>21</v>
      </c>
      <c r="H49" s="46"/>
      <c r="I49" s="46" t="s">
        <v>54</v>
      </c>
      <c r="J49" s="55"/>
    </row>
    <row r="50" spans="2:10">
      <c r="B50" s="48" t="s">
        <v>44</v>
      </c>
      <c r="C50" s="11">
        <f>COUNTIF(D18:D47,"中学")</f>
        <v>0</v>
      </c>
      <c r="D50" s="11"/>
      <c r="E50" s="11" t="s">
        <v>19</v>
      </c>
      <c r="F50" s="11"/>
      <c r="G50" s="39">
        <v>500</v>
      </c>
      <c r="H50" s="11" t="s">
        <v>20</v>
      </c>
      <c r="I50" s="43">
        <f>C50*G50</f>
        <v>0</v>
      </c>
      <c r="J50" s="49"/>
    </row>
    <row r="51" spans="2:10">
      <c r="B51" s="48" t="s">
        <v>47</v>
      </c>
      <c r="C51" s="11">
        <f>COUNTIF(D18:D47,"高校")</f>
        <v>0</v>
      </c>
      <c r="D51" s="11"/>
      <c r="E51" s="11" t="s">
        <v>19</v>
      </c>
      <c r="F51" s="11"/>
      <c r="G51" s="39">
        <v>500</v>
      </c>
      <c r="H51" s="11" t="s">
        <v>20</v>
      </c>
      <c r="I51" s="43">
        <f>C51*G51</f>
        <v>0</v>
      </c>
      <c r="J51" s="49"/>
    </row>
    <row r="52" spans="2:10">
      <c r="B52" s="48" t="s">
        <v>45</v>
      </c>
      <c r="C52" s="11">
        <f>COUNTIF(D18:D47,"大学")</f>
        <v>0</v>
      </c>
      <c r="D52" s="11"/>
      <c r="E52" s="11" t="s">
        <v>19</v>
      </c>
      <c r="F52" s="11"/>
      <c r="G52" s="39">
        <v>1000</v>
      </c>
      <c r="H52" s="11" t="s">
        <v>20</v>
      </c>
      <c r="I52" s="43">
        <f>PRODUCT(C52,G52)</f>
        <v>0</v>
      </c>
      <c r="J52" s="49"/>
    </row>
    <row r="53" spans="2:10">
      <c r="B53" s="48" t="s">
        <v>46</v>
      </c>
      <c r="C53" s="11">
        <f>COUNTIF(D18:D47,"一般")</f>
        <v>0</v>
      </c>
      <c r="D53" s="11"/>
      <c r="E53" s="11" t="s">
        <v>19</v>
      </c>
      <c r="F53" s="11"/>
      <c r="G53" s="39">
        <v>1000</v>
      </c>
      <c r="H53" s="11" t="s">
        <v>20</v>
      </c>
      <c r="I53" s="43">
        <f>PRODUCT(C53,G53)</f>
        <v>0</v>
      </c>
      <c r="J53" s="49"/>
    </row>
    <row r="54" spans="2:10">
      <c r="B54" s="48" t="s">
        <v>24</v>
      </c>
      <c r="C54" s="11">
        <f>COUNTA('リレー(男)'!B6:C6,'リレー(男)'!F6:G6,'リレー(男)'!J6:K6)</f>
        <v>0</v>
      </c>
      <c r="D54" s="11"/>
      <c r="E54" s="11" t="s">
        <v>19</v>
      </c>
      <c r="F54" s="11"/>
      <c r="G54" s="39">
        <v>1000</v>
      </c>
      <c r="H54" s="11" t="s">
        <v>20</v>
      </c>
      <c r="I54" s="43">
        <f>PRODUCT(C54,G54)</f>
        <v>0</v>
      </c>
      <c r="J54" s="49"/>
    </row>
    <row r="55" spans="2:10" ht="14.25" thickBot="1">
      <c r="B55" s="48" t="s">
        <v>25</v>
      </c>
      <c r="C55" s="11">
        <f>COUNTA(十種競技!B8:B12)</f>
        <v>0</v>
      </c>
      <c r="D55" s="11"/>
      <c r="E55" s="11" t="s">
        <v>19</v>
      </c>
      <c r="F55" s="11"/>
      <c r="G55" s="40">
        <v>2000</v>
      </c>
      <c r="H55" s="11" t="s">
        <v>20</v>
      </c>
      <c r="I55" s="43">
        <f>PRODUCT(C55,G55)</f>
        <v>0</v>
      </c>
      <c r="J55" s="49"/>
    </row>
    <row r="56" spans="2:10" ht="14.25" thickBot="1">
      <c r="B56" s="50"/>
      <c r="C56" s="41"/>
      <c r="D56" s="41"/>
      <c r="E56" s="41"/>
      <c r="F56" s="41"/>
      <c r="G56" s="56" t="s">
        <v>22</v>
      </c>
      <c r="H56" s="57" t="s">
        <v>20</v>
      </c>
      <c r="I56" s="58">
        <f>SUM(I50:I55)+'申込書（女） 2'!I56</f>
        <v>0</v>
      </c>
      <c r="J56" s="51"/>
    </row>
    <row r="58" spans="2:10">
      <c r="I58" s="42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2">
    <dataValidation type="list" allowBlank="1" showInputMessage="1" showErrorMessage="1" sqref="D16:D48">
      <formula1>"中学,高校,大学,一般"</formula1>
    </dataValidation>
    <dataValidation type="list" allowBlank="1" showInputMessage="1" showErrorMessage="1" sqref="I16:I47">
      <formula1>"100m,200m,400m,800m,1500m,5000m,100mH,200mH,400mH,3000mSC,5000mW,10000mW,走高跳,棒高跳,走幅跳,三段跳,砲丸投,円盤投,ﾊﾝﾏｰ投,やり投"</formula1>
    </dataValidation>
  </dataValidations>
  <pageMargins left="0.51181102362204722" right="0.51181102362204722" top="0.15748031496062992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view="pageLayout" zoomScaleNormal="100" workbookViewId="0">
      <selection activeCell="G21" sqref="G21"/>
    </sheetView>
  </sheetViews>
  <sheetFormatPr defaultColWidth="9" defaultRowHeight="13.5"/>
  <cols>
    <col min="1" max="1" width="3.625" style="1" customWidth="1"/>
    <col min="2" max="2" width="15.875" style="1" customWidth="1"/>
    <col min="3" max="3" width="16.625" style="1" customWidth="1"/>
    <col min="4" max="4" width="5.3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" customFormat="1" ht="20.100000000000001" customHeight="1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 thickBot="1"/>
    <row r="5" spans="1:10" ht="20.100000000000001" customHeight="1">
      <c r="A5" s="127" t="s">
        <v>1</v>
      </c>
      <c r="B5" s="128"/>
      <c r="C5" s="129" t="s">
        <v>18</v>
      </c>
      <c r="D5" s="130"/>
      <c r="E5" s="130"/>
      <c r="F5" s="130"/>
      <c r="G5" s="130"/>
      <c r="H5" s="130"/>
      <c r="I5" s="130"/>
      <c r="J5" s="128"/>
    </row>
    <row r="6" spans="1:10" ht="20.100000000000001" customHeight="1">
      <c r="A6" s="115" t="s">
        <v>2</v>
      </c>
      <c r="B6" s="116"/>
      <c r="C6" s="120" t="s">
        <v>23</v>
      </c>
      <c r="D6" s="121"/>
      <c r="E6" s="121"/>
      <c r="F6" s="121"/>
      <c r="G6" s="121"/>
      <c r="H6" s="121"/>
      <c r="I6" s="121"/>
      <c r="J6" s="116"/>
    </row>
    <row r="7" spans="1:10" ht="20.100000000000001" customHeight="1">
      <c r="A7" s="115" t="s">
        <v>3</v>
      </c>
      <c r="B7" s="116"/>
      <c r="C7" s="117" t="s">
        <v>17</v>
      </c>
      <c r="D7" s="118"/>
      <c r="E7" s="118"/>
      <c r="F7" s="118"/>
      <c r="G7" s="118"/>
      <c r="H7" s="118"/>
      <c r="I7" s="118"/>
      <c r="J7" s="119"/>
    </row>
    <row r="8" spans="1:10" ht="20.100000000000001" customHeight="1">
      <c r="A8" s="115" t="s">
        <v>4</v>
      </c>
      <c r="B8" s="116"/>
      <c r="C8" s="120"/>
      <c r="D8" s="121"/>
      <c r="E8" s="121"/>
      <c r="F8" s="121"/>
      <c r="G8" s="121"/>
      <c r="H8" s="121"/>
      <c r="I8" s="121"/>
      <c r="J8" s="116"/>
    </row>
    <row r="9" spans="1:10" ht="20.100000000000001" customHeight="1" thickBot="1">
      <c r="A9" s="122" t="s">
        <v>5</v>
      </c>
      <c r="B9" s="123"/>
      <c r="C9" s="124"/>
      <c r="D9" s="125"/>
      <c r="E9" s="125"/>
      <c r="F9" s="125"/>
      <c r="G9" s="125"/>
      <c r="H9" s="125"/>
      <c r="I9" s="125"/>
      <c r="J9" s="123"/>
    </row>
    <row r="11" spans="1:10">
      <c r="A11" s="1" t="s">
        <v>16</v>
      </c>
      <c r="B11" s="114" t="s">
        <v>75</v>
      </c>
      <c r="C11" s="114"/>
      <c r="D11" s="114"/>
      <c r="E11" s="114"/>
      <c r="F11" s="114"/>
      <c r="G11" s="114"/>
      <c r="H11" s="114"/>
      <c r="I11" s="114"/>
      <c r="J11" s="114"/>
    </row>
    <row r="12" spans="1:10">
      <c r="B12" s="114" t="s">
        <v>78</v>
      </c>
      <c r="C12" s="114"/>
      <c r="D12" s="114"/>
      <c r="E12" s="114"/>
      <c r="F12" s="114"/>
      <c r="G12" s="114"/>
      <c r="H12" s="114"/>
      <c r="I12" s="114"/>
      <c r="J12" s="114"/>
    </row>
    <row r="13" spans="1:10">
      <c r="B13" s="114" t="s">
        <v>76</v>
      </c>
      <c r="C13" s="114"/>
      <c r="D13" s="114"/>
      <c r="E13" s="114"/>
      <c r="F13" s="114"/>
      <c r="G13" s="114"/>
      <c r="H13" s="114"/>
      <c r="I13" s="114"/>
      <c r="J13" s="114"/>
    </row>
    <row r="14" spans="1:10" ht="14.25" thickBot="1"/>
    <row r="15" spans="1:10" ht="15" customHeight="1" thickBot="1">
      <c r="A15" s="3" t="s">
        <v>6</v>
      </c>
      <c r="B15" s="4" t="s">
        <v>7</v>
      </c>
      <c r="C15" s="4" t="s">
        <v>87</v>
      </c>
      <c r="D15" s="44" t="s">
        <v>43</v>
      </c>
      <c r="E15" s="4" t="s">
        <v>10</v>
      </c>
      <c r="F15" s="4" t="s">
        <v>90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>
      <c r="A16" s="69" t="s">
        <v>11</v>
      </c>
      <c r="B16" s="70" t="s">
        <v>13</v>
      </c>
      <c r="C16" s="70" t="s">
        <v>91</v>
      </c>
      <c r="D16" s="70" t="s">
        <v>51</v>
      </c>
      <c r="E16" s="70">
        <v>3</v>
      </c>
      <c r="F16" s="70">
        <v>99</v>
      </c>
      <c r="G16" s="70">
        <v>456</v>
      </c>
      <c r="H16" s="70" t="s">
        <v>15</v>
      </c>
      <c r="I16" s="70" t="s">
        <v>55</v>
      </c>
      <c r="J16" s="71">
        <v>5.45</v>
      </c>
    </row>
    <row r="17" spans="1:10" ht="15" customHeight="1">
      <c r="A17" s="69" t="s">
        <v>11</v>
      </c>
      <c r="B17" s="72" t="s">
        <v>80</v>
      </c>
      <c r="C17" s="72" t="s">
        <v>80</v>
      </c>
      <c r="D17" s="72" t="s">
        <v>51</v>
      </c>
      <c r="E17" s="72"/>
      <c r="F17" s="72"/>
      <c r="G17" s="72"/>
      <c r="H17" s="72"/>
      <c r="I17" s="72" t="s">
        <v>49</v>
      </c>
      <c r="J17" s="74">
        <v>12.85</v>
      </c>
    </row>
    <row r="18" spans="1:10" ht="15" customHeight="1">
      <c r="A18" s="20">
        <v>31</v>
      </c>
      <c r="B18" s="22"/>
      <c r="C18" s="22"/>
      <c r="D18" s="22"/>
      <c r="E18" s="22"/>
      <c r="F18" s="77"/>
      <c r="G18" s="22"/>
      <c r="H18" s="22"/>
      <c r="I18" s="22"/>
      <c r="J18" s="21"/>
    </row>
    <row r="19" spans="1:10" ht="15" customHeight="1">
      <c r="A19" s="20">
        <v>32</v>
      </c>
      <c r="B19" s="22"/>
      <c r="C19" s="22"/>
      <c r="D19" s="22"/>
      <c r="E19" s="22"/>
      <c r="F19" s="77"/>
      <c r="G19" s="22"/>
      <c r="H19" s="22"/>
      <c r="I19" s="22"/>
      <c r="J19" s="21"/>
    </row>
    <row r="20" spans="1:10" ht="15" customHeight="1">
      <c r="A20" s="20">
        <v>33</v>
      </c>
      <c r="B20" s="22"/>
      <c r="C20" s="22"/>
      <c r="D20" s="22"/>
      <c r="E20" s="22"/>
      <c r="F20" s="77"/>
      <c r="G20" s="22"/>
      <c r="H20" s="22"/>
      <c r="I20" s="22"/>
      <c r="J20" s="21"/>
    </row>
    <row r="21" spans="1:10" ht="15" customHeight="1">
      <c r="A21" s="20">
        <v>34</v>
      </c>
      <c r="B21" s="22"/>
      <c r="C21" s="22"/>
      <c r="D21" s="22"/>
      <c r="E21" s="22"/>
      <c r="F21" s="77"/>
      <c r="G21" s="22"/>
      <c r="H21" s="22"/>
      <c r="I21" s="22"/>
      <c r="J21" s="21"/>
    </row>
    <row r="22" spans="1:10" ht="15" customHeight="1">
      <c r="A22" s="20">
        <v>35</v>
      </c>
      <c r="B22" s="22"/>
      <c r="C22" s="22"/>
      <c r="D22" s="22"/>
      <c r="E22" s="22"/>
      <c r="F22" s="77"/>
      <c r="G22" s="22"/>
      <c r="H22" s="22"/>
      <c r="I22" s="22"/>
      <c r="J22" s="21"/>
    </row>
    <row r="23" spans="1:10" ht="15" customHeight="1">
      <c r="A23" s="20">
        <v>36</v>
      </c>
      <c r="B23" s="22"/>
      <c r="C23" s="22"/>
      <c r="D23" s="22"/>
      <c r="E23" s="22"/>
      <c r="F23" s="77"/>
      <c r="G23" s="22"/>
      <c r="H23" s="22"/>
      <c r="I23" s="22"/>
      <c r="J23" s="21"/>
    </row>
    <row r="24" spans="1:10" ht="15" customHeight="1">
      <c r="A24" s="20">
        <v>37</v>
      </c>
      <c r="B24" s="22"/>
      <c r="C24" s="22"/>
      <c r="D24" s="22"/>
      <c r="E24" s="22"/>
      <c r="F24" s="77"/>
      <c r="G24" s="22"/>
      <c r="H24" s="22"/>
      <c r="I24" s="22"/>
      <c r="J24" s="21"/>
    </row>
    <row r="25" spans="1:10" ht="15" customHeight="1">
      <c r="A25" s="20">
        <v>38</v>
      </c>
      <c r="B25" s="22"/>
      <c r="C25" s="22"/>
      <c r="D25" s="22"/>
      <c r="E25" s="22"/>
      <c r="F25" s="77"/>
      <c r="G25" s="22"/>
      <c r="H25" s="22"/>
      <c r="I25" s="22"/>
      <c r="J25" s="21"/>
    </row>
    <row r="26" spans="1:10" ht="15" customHeight="1">
      <c r="A26" s="20">
        <v>39</v>
      </c>
      <c r="B26" s="22"/>
      <c r="C26" s="22"/>
      <c r="D26" s="22"/>
      <c r="E26" s="22"/>
      <c r="F26" s="77"/>
      <c r="G26" s="22"/>
      <c r="H26" s="22"/>
      <c r="I26" s="22"/>
      <c r="J26" s="21"/>
    </row>
    <row r="27" spans="1:10" ht="15" customHeight="1">
      <c r="A27" s="20">
        <v>40</v>
      </c>
      <c r="B27" s="22"/>
      <c r="C27" s="22"/>
      <c r="D27" s="22"/>
      <c r="E27" s="22"/>
      <c r="F27" s="77"/>
      <c r="G27" s="22"/>
      <c r="H27" s="22"/>
      <c r="I27" s="22"/>
      <c r="J27" s="21"/>
    </row>
    <row r="28" spans="1:10" ht="15" customHeight="1">
      <c r="A28" s="20">
        <v>41</v>
      </c>
      <c r="B28" s="22"/>
      <c r="C28" s="22"/>
      <c r="D28" s="22"/>
      <c r="E28" s="22"/>
      <c r="F28" s="77"/>
      <c r="G28" s="22"/>
      <c r="H28" s="22"/>
      <c r="I28" s="22"/>
      <c r="J28" s="21"/>
    </row>
    <row r="29" spans="1:10" ht="15" customHeight="1">
      <c r="A29" s="20">
        <v>42</v>
      </c>
      <c r="B29" s="22"/>
      <c r="C29" s="22"/>
      <c r="D29" s="22"/>
      <c r="E29" s="22"/>
      <c r="F29" s="77"/>
      <c r="G29" s="22"/>
      <c r="H29" s="22"/>
      <c r="I29" s="22"/>
      <c r="J29" s="21"/>
    </row>
    <row r="30" spans="1:10" ht="15" customHeight="1">
      <c r="A30" s="20">
        <v>43</v>
      </c>
      <c r="B30" s="22"/>
      <c r="C30" s="22"/>
      <c r="D30" s="22"/>
      <c r="E30" s="22"/>
      <c r="F30" s="77"/>
      <c r="G30" s="22"/>
      <c r="H30" s="22"/>
      <c r="I30" s="22"/>
      <c r="J30" s="21"/>
    </row>
    <row r="31" spans="1:10" ht="15" customHeight="1">
      <c r="A31" s="20">
        <v>44</v>
      </c>
      <c r="B31" s="22"/>
      <c r="C31" s="22"/>
      <c r="D31" s="22"/>
      <c r="E31" s="22"/>
      <c r="F31" s="77"/>
      <c r="G31" s="22"/>
      <c r="H31" s="22"/>
      <c r="I31" s="22"/>
      <c r="J31" s="21"/>
    </row>
    <row r="32" spans="1:10" ht="15" customHeight="1">
      <c r="A32" s="20">
        <v>45</v>
      </c>
      <c r="B32" s="22"/>
      <c r="C32" s="22"/>
      <c r="D32" s="22"/>
      <c r="E32" s="22"/>
      <c r="F32" s="77"/>
      <c r="G32" s="22"/>
      <c r="H32" s="22"/>
      <c r="I32" s="22"/>
      <c r="J32" s="21"/>
    </row>
    <row r="33" spans="1:10" ht="15" customHeight="1">
      <c r="A33" s="20">
        <v>46</v>
      </c>
      <c r="B33" s="22"/>
      <c r="C33" s="22"/>
      <c r="D33" s="22"/>
      <c r="E33" s="22"/>
      <c r="F33" s="77"/>
      <c r="G33" s="22"/>
      <c r="H33" s="22"/>
      <c r="I33" s="22"/>
      <c r="J33" s="21"/>
    </row>
    <row r="34" spans="1:10" ht="15" customHeight="1">
      <c r="A34" s="20">
        <v>47</v>
      </c>
      <c r="B34" s="22"/>
      <c r="C34" s="22"/>
      <c r="D34" s="22"/>
      <c r="E34" s="22"/>
      <c r="F34" s="77"/>
      <c r="G34" s="22"/>
      <c r="H34" s="22"/>
      <c r="I34" s="22"/>
      <c r="J34" s="21"/>
    </row>
    <row r="35" spans="1:10" ht="15" customHeight="1">
      <c r="A35" s="20">
        <v>48</v>
      </c>
      <c r="B35" s="22"/>
      <c r="C35" s="22"/>
      <c r="D35" s="22"/>
      <c r="E35" s="22"/>
      <c r="F35" s="77"/>
      <c r="G35" s="22"/>
      <c r="H35" s="22"/>
      <c r="I35" s="22"/>
      <c r="J35" s="21"/>
    </row>
    <row r="36" spans="1:10" ht="15" customHeight="1">
      <c r="A36" s="20">
        <v>49</v>
      </c>
      <c r="B36" s="22"/>
      <c r="C36" s="22"/>
      <c r="D36" s="22"/>
      <c r="E36" s="22"/>
      <c r="F36" s="77"/>
      <c r="G36" s="22"/>
      <c r="H36" s="22"/>
      <c r="I36" s="22"/>
      <c r="J36" s="21"/>
    </row>
    <row r="37" spans="1:10" ht="15" customHeight="1">
      <c r="A37" s="20">
        <v>50</v>
      </c>
      <c r="B37" s="22"/>
      <c r="C37" s="22"/>
      <c r="D37" s="22"/>
      <c r="E37" s="22"/>
      <c r="F37" s="77"/>
      <c r="G37" s="22"/>
      <c r="H37" s="22"/>
      <c r="I37" s="22"/>
      <c r="J37" s="21"/>
    </row>
    <row r="38" spans="1:10" ht="15" customHeight="1">
      <c r="A38" s="20">
        <v>51</v>
      </c>
      <c r="B38" s="22"/>
      <c r="C38" s="22"/>
      <c r="D38" s="22"/>
      <c r="E38" s="22"/>
      <c r="F38" s="77"/>
      <c r="G38" s="22"/>
      <c r="H38" s="22"/>
      <c r="I38" s="22"/>
      <c r="J38" s="21"/>
    </row>
    <row r="39" spans="1:10" ht="15" customHeight="1">
      <c r="A39" s="20">
        <v>52</v>
      </c>
      <c r="B39" s="22"/>
      <c r="C39" s="22"/>
      <c r="D39" s="22"/>
      <c r="E39" s="22"/>
      <c r="F39" s="77"/>
      <c r="G39" s="22"/>
      <c r="H39" s="22"/>
      <c r="I39" s="22"/>
      <c r="J39" s="21"/>
    </row>
    <row r="40" spans="1:10" ht="15" customHeight="1">
      <c r="A40" s="20">
        <v>53</v>
      </c>
      <c r="B40" s="22"/>
      <c r="C40" s="22"/>
      <c r="D40" s="22"/>
      <c r="E40" s="22"/>
      <c r="F40" s="77"/>
      <c r="G40" s="22"/>
      <c r="H40" s="22"/>
      <c r="I40" s="22"/>
      <c r="J40" s="21"/>
    </row>
    <row r="41" spans="1:10" ht="15" customHeight="1">
      <c r="A41" s="20">
        <v>54</v>
      </c>
      <c r="B41" s="22"/>
      <c r="C41" s="22"/>
      <c r="D41" s="22"/>
      <c r="E41" s="22"/>
      <c r="F41" s="77"/>
      <c r="G41" s="22"/>
      <c r="H41" s="22"/>
      <c r="I41" s="22"/>
      <c r="J41" s="21"/>
    </row>
    <row r="42" spans="1:10" ht="15" customHeight="1">
      <c r="A42" s="20">
        <v>55</v>
      </c>
      <c r="B42" s="22"/>
      <c r="C42" s="22"/>
      <c r="D42" s="22"/>
      <c r="E42" s="22"/>
      <c r="F42" s="77"/>
      <c r="G42" s="22"/>
      <c r="H42" s="22"/>
      <c r="I42" s="22"/>
      <c r="J42" s="21"/>
    </row>
    <row r="43" spans="1:10" ht="15" customHeight="1">
      <c r="A43" s="20">
        <v>56</v>
      </c>
      <c r="B43" s="22"/>
      <c r="C43" s="22"/>
      <c r="D43" s="22"/>
      <c r="E43" s="22"/>
      <c r="F43" s="77"/>
      <c r="G43" s="22"/>
      <c r="H43" s="22"/>
      <c r="I43" s="22"/>
      <c r="J43" s="21"/>
    </row>
    <row r="44" spans="1:10" ht="15" customHeight="1">
      <c r="A44" s="20">
        <v>57</v>
      </c>
      <c r="B44" s="22"/>
      <c r="C44" s="22"/>
      <c r="D44" s="22"/>
      <c r="E44" s="22"/>
      <c r="F44" s="77"/>
      <c r="G44" s="22"/>
      <c r="H44" s="22"/>
      <c r="I44" s="22"/>
      <c r="J44" s="21"/>
    </row>
    <row r="45" spans="1:10" ht="15" customHeight="1">
      <c r="A45" s="20">
        <v>58</v>
      </c>
      <c r="B45" s="22"/>
      <c r="C45" s="22"/>
      <c r="D45" s="22"/>
      <c r="E45" s="22"/>
      <c r="F45" s="77"/>
      <c r="G45" s="22"/>
      <c r="H45" s="22"/>
      <c r="I45" s="22"/>
      <c r="J45" s="21"/>
    </row>
    <row r="46" spans="1:10" ht="15" customHeight="1">
      <c r="A46" s="20">
        <v>59</v>
      </c>
      <c r="B46" s="22"/>
      <c r="C46" s="22"/>
      <c r="D46" s="22"/>
      <c r="E46" s="22"/>
      <c r="F46" s="77"/>
      <c r="G46" s="22"/>
      <c r="H46" s="22"/>
      <c r="I46" s="22"/>
      <c r="J46" s="21"/>
    </row>
    <row r="47" spans="1:10" ht="15" customHeight="1" thickBot="1">
      <c r="A47" s="20">
        <v>60</v>
      </c>
      <c r="B47" s="25"/>
      <c r="C47" s="25"/>
      <c r="D47" s="25"/>
      <c r="E47" s="25"/>
      <c r="F47" s="78"/>
      <c r="G47" s="25"/>
      <c r="H47" s="25"/>
      <c r="I47" s="25"/>
      <c r="J47" s="24"/>
    </row>
    <row r="48" spans="1:10" ht="14.25" thickBot="1"/>
    <row r="49" spans="2:11">
      <c r="B49" s="53" t="s">
        <v>73</v>
      </c>
      <c r="C49" s="46" t="s">
        <v>53</v>
      </c>
      <c r="D49" s="46"/>
      <c r="E49" s="46"/>
      <c r="F49" s="46"/>
      <c r="G49" s="54" t="s">
        <v>21</v>
      </c>
      <c r="H49" s="46"/>
      <c r="I49" s="46" t="s">
        <v>74</v>
      </c>
      <c r="J49" s="55"/>
      <c r="K49" s="11"/>
    </row>
    <row r="50" spans="2:11">
      <c r="B50" s="48" t="s">
        <v>44</v>
      </c>
      <c r="C50" s="11">
        <f>COUNTIF(D18:D47,"中学")</f>
        <v>0</v>
      </c>
      <c r="D50" s="11"/>
      <c r="E50" s="11" t="s">
        <v>19</v>
      </c>
      <c r="F50" s="11"/>
      <c r="G50" s="39">
        <v>500</v>
      </c>
      <c r="H50" s="11" t="s">
        <v>20</v>
      </c>
      <c r="I50" s="52">
        <f>C50*G50</f>
        <v>0</v>
      </c>
      <c r="J50" s="60"/>
      <c r="K50" s="59"/>
    </row>
    <row r="51" spans="2:11">
      <c r="B51" s="48" t="s">
        <v>47</v>
      </c>
      <c r="C51" s="11">
        <f>COUNTIF(D18:D47,"高校")</f>
        <v>0</v>
      </c>
      <c r="D51" s="11"/>
      <c r="E51" s="11" t="s">
        <v>19</v>
      </c>
      <c r="F51" s="11"/>
      <c r="G51" s="39">
        <v>500</v>
      </c>
      <c r="H51" s="11" t="s">
        <v>20</v>
      </c>
      <c r="I51" s="52">
        <f t="shared" ref="I51:I53" si="0">C51*G51</f>
        <v>0</v>
      </c>
      <c r="J51" s="60"/>
      <c r="K51" s="59"/>
    </row>
    <row r="52" spans="2:11">
      <c r="B52" s="48" t="s">
        <v>45</v>
      </c>
      <c r="C52" s="11">
        <f>COUNTIF(D18:D47,"大学")</f>
        <v>0</v>
      </c>
      <c r="D52" s="11"/>
      <c r="E52" s="11" t="s">
        <v>19</v>
      </c>
      <c r="F52" s="11"/>
      <c r="G52" s="39">
        <v>1000</v>
      </c>
      <c r="H52" s="11" t="s">
        <v>20</v>
      </c>
      <c r="I52" s="52">
        <f t="shared" si="0"/>
        <v>0</v>
      </c>
      <c r="J52" s="60"/>
      <c r="K52" s="59"/>
    </row>
    <row r="53" spans="2:11">
      <c r="B53" s="48" t="s">
        <v>46</v>
      </c>
      <c r="C53" s="11">
        <f>COUNTIF(D18:D47,"一般")</f>
        <v>0</v>
      </c>
      <c r="D53" s="11"/>
      <c r="E53" s="11" t="s">
        <v>19</v>
      </c>
      <c r="F53" s="11"/>
      <c r="G53" s="39">
        <v>1000</v>
      </c>
      <c r="H53" s="11" t="s">
        <v>20</v>
      </c>
      <c r="I53" s="52">
        <f t="shared" si="0"/>
        <v>0</v>
      </c>
      <c r="J53" s="60"/>
      <c r="K53" s="59"/>
    </row>
    <row r="54" spans="2:11">
      <c r="B54" s="48"/>
      <c r="C54" s="11"/>
      <c r="D54" s="11"/>
      <c r="E54" s="11"/>
      <c r="F54" s="11"/>
      <c r="G54" s="11"/>
      <c r="H54" s="39"/>
      <c r="I54" s="52"/>
      <c r="J54" s="61"/>
      <c r="K54" s="59"/>
    </row>
    <row r="55" spans="2:11">
      <c r="B55" s="48"/>
      <c r="C55" s="11"/>
      <c r="D55" s="11"/>
      <c r="E55" s="11"/>
      <c r="F55" s="11"/>
      <c r="G55" s="11"/>
      <c r="H55" s="40"/>
      <c r="I55" s="52"/>
      <c r="J55" s="61"/>
      <c r="K55" s="59"/>
    </row>
    <row r="56" spans="2:11" ht="14.25" thickBot="1">
      <c r="B56" s="50"/>
      <c r="C56" s="41"/>
      <c r="D56" s="41"/>
      <c r="E56" s="41"/>
      <c r="F56" s="41"/>
      <c r="G56" s="41"/>
      <c r="H56" s="41" t="s">
        <v>52</v>
      </c>
      <c r="I56" s="62">
        <f>SUM(I50:I55)</f>
        <v>0</v>
      </c>
      <c r="J56" s="63"/>
      <c r="K56" s="59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2">
    <dataValidation type="list" allowBlank="1" showInputMessage="1" showErrorMessage="1" sqref="I16:I47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16:D47">
      <formula1>"中学,高校,大学,一般"</formula1>
    </dataValidation>
  </dataValidations>
  <pageMargins left="0.39370078740157483" right="0.39370078740157483" top="0.15748031496062992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view="pageLayout" topLeftCell="A10" zoomScaleNormal="100" workbookViewId="0">
      <selection activeCell="A2" sqref="A2:K2"/>
    </sheetView>
  </sheetViews>
  <sheetFormatPr defaultRowHeight="13.5"/>
  <cols>
    <col min="2" max="2" width="13.625" customWidth="1"/>
    <col min="6" max="6" width="13.625" customWidth="1"/>
    <col min="10" max="10" width="13.625" customWidth="1"/>
  </cols>
  <sheetData>
    <row r="2" spans="1:11" ht="24">
      <c r="A2" s="131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18.75">
      <c r="A4" s="133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6" spans="1:11" s="27" customFormat="1" ht="18" customHeight="1">
      <c r="A6" s="26" t="s">
        <v>28</v>
      </c>
      <c r="B6" s="135"/>
      <c r="C6" s="136"/>
      <c r="E6" s="26" t="s">
        <v>28</v>
      </c>
      <c r="F6" s="135"/>
      <c r="G6" s="136"/>
      <c r="I6" s="26" t="s">
        <v>28</v>
      </c>
      <c r="J6" s="135"/>
      <c r="K6" s="136"/>
    </row>
    <row r="7" spans="1:11" s="27" customFormat="1" ht="18" customHeight="1">
      <c r="A7" s="26" t="s">
        <v>27</v>
      </c>
      <c r="B7" s="135"/>
      <c r="C7" s="136"/>
      <c r="E7" s="26" t="s">
        <v>27</v>
      </c>
      <c r="F7" s="135"/>
      <c r="G7" s="136"/>
      <c r="I7" s="26" t="s">
        <v>27</v>
      </c>
      <c r="J7" s="135"/>
      <c r="K7" s="136"/>
    </row>
    <row r="8" spans="1:11" s="27" customFormat="1" ht="18" customHeight="1">
      <c r="A8" s="30"/>
      <c r="B8" s="26" t="s">
        <v>29</v>
      </c>
      <c r="C8" s="28" t="s">
        <v>30</v>
      </c>
      <c r="E8" s="30"/>
      <c r="F8" s="26" t="s">
        <v>29</v>
      </c>
      <c r="G8" s="29" t="s">
        <v>30</v>
      </c>
      <c r="I8" s="30"/>
      <c r="J8" s="26" t="s">
        <v>29</v>
      </c>
      <c r="K8" s="29" t="s">
        <v>30</v>
      </c>
    </row>
    <row r="9" spans="1:11" s="27" customFormat="1" ht="18" customHeight="1">
      <c r="A9" s="26">
        <v>1</v>
      </c>
      <c r="B9" s="26"/>
      <c r="C9" s="26"/>
      <c r="E9" s="26">
        <v>1</v>
      </c>
      <c r="F9" s="26"/>
      <c r="G9" s="26"/>
      <c r="I9" s="26">
        <v>1</v>
      </c>
      <c r="J9" s="26"/>
      <c r="K9" s="26"/>
    </row>
    <row r="10" spans="1:11" s="27" customFormat="1" ht="18" customHeight="1">
      <c r="A10" s="26">
        <v>2</v>
      </c>
      <c r="B10" s="26"/>
      <c r="C10" s="26"/>
      <c r="E10" s="26">
        <v>2</v>
      </c>
      <c r="F10" s="26"/>
      <c r="G10" s="26"/>
      <c r="I10" s="26">
        <v>2</v>
      </c>
      <c r="J10" s="26"/>
      <c r="K10" s="26"/>
    </row>
    <row r="11" spans="1:11" s="27" customFormat="1" ht="18" customHeight="1">
      <c r="A11" s="26">
        <v>3</v>
      </c>
      <c r="B11" s="26"/>
      <c r="C11" s="26"/>
      <c r="E11" s="26">
        <v>3</v>
      </c>
      <c r="F11" s="26"/>
      <c r="G11" s="26"/>
      <c r="I11" s="26">
        <v>3</v>
      </c>
      <c r="J11" s="26"/>
      <c r="K11" s="26"/>
    </row>
    <row r="12" spans="1:11" s="27" customFormat="1" ht="18" customHeight="1">
      <c r="A12" s="26">
        <v>4</v>
      </c>
      <c r="B12" s="26"/>
      <c r="C12" s="26"/>
      <c r="E12" s="26">
        <v>4</v>
      </c>
      <c r="F12" s="26"/>
      <c r="G12" s="26"/>
      <c r="I12" s="26">
        <v>4</v>
      </c>
      <c r="J12" s="26"/>
      <c r="K12" s="26"/>
    </row>
    <row r="13" spans="1:11" s="27" customFormat="1" ht="18" customHeight="1">
      <c r="A13" s="26">
        <v>5</v>
      </c>
      <c r="B13" s="26"/>
      <c r="C13" s="26"/>
      <c r="E13" s="26">
        <v>5</v>
      </c>
      <c r="F13" s="26"/>
      <c r="G13" s="26"/>
      <c r="I13" s="26">
        <v>5</v>
      </c>
      <c r="J13" s="26"/>
      <c r="K13" s="26"/>
    </row>
    <row r="14" spans="1:11" s="27" customFormat="1" ht="18" customHeight="1">
      <c r="A14" s="26">
        <v>6</v>
      </c>
      <c r="B14" s="26"/>
      <c r="C14" s="26"/>
      <c r="E14" s="26">
        <v>6</v>
      </c>
      <c r="F14" s="26"/>
      <c r="G14" s="26"/>
      <c r="I14" s="26">
        <v>6</v>
      </c>
      <c r="J14" s="26"/>
      <c r="K14" s="26"/>
    </row>
    <row r="16" spans="1:11" ht="18.75">
      <c r="A16" s="133" t="s">
        <v>31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8" spans="1:11" s="27" customFormat="1" ht="18" customHeight="1">
      <c r="A18" s="26" t="s">
        <v>28</v>
      </c>
      <c r="B18" s="135"/>
      <c r="C18" s="136"/>
      <c r="E18" s="26" t="s">
        <v>28</v>
      </c>
      <c r="F18" s="135"/>
      <c r="G18" s="136"/>
      <c r="I18" s="26" t="s">
        <v>28</v>
      </c>
      <c r="J18" s="135"/>
      <c r="K18" s="136"/>
    </row>
    <row r="19" spans="1:11" s="27" customFormat="1" ht="18" customHeight="1">
      <c r="A19" s="26" t="s">
        <v>27</v>
      </c>
      <c r="B19" s="135"/>
      <c r="C19" s="136"/>
      <c r="E19" s="26" t="s">
        <v>27</v>
      </c>
      <c r="F19" s="135"/>
      <c r="G19" s="136"/>
      <c r="I19" s="26" t="s">
        <v>27</v>
      </c>
      <c r="J19" s="135"/>
      <c r="K19" s="136"/>
    </row>
    <row r="20" spans="1:11" s="27" customFormat="1" ht="18" customHeight="1">
      <c r="A20" s="30"/>
      <c r="B20" s="26" t="s">
        <v>29</v>
      </c>
      <c r="C20" s="29" t="s">
        <v>30</v>
      </c>
      <c r="E20" s="30"/>
      <c r="F20" s="26" t="s">
        <v>29</v>
      </c>
      <c r="G20" s="29" t="s">
        <v>30</v>
      </c>
      <c r="I20" s="30"/>
      <c r="J20" s="26" t="s">
        <v>29</v>
      </c>
      <c r="K20" s="29" t="s">
        <v>30</v>
      </c>
    </row>
    <row r="21" spans="1:11" s="27" customFormat="1" ht="18" customHeight="1">
      <c r="A21" s="26">
        <v>1</v>
      </c>
      <c r="B21" s="26"/>
      <c r="C21" s="26"/>
      <c r="E21" s="26">
        <v>1</v>
      </c>
      <c r="F21" s="26"/>
      <c r="G21" s="26"/>
      <c r="I21" s="26">
        <v>1</v>
      </c>
      <c r="J21" s="26"/>
      <c r="K21" s="26"/>
    </row>
    <row r="22" spans="1:11" s="27" customFormat="1" ht="18" customHeight="1">
      <c r="A22" s="26">
        <v>2</v>
      </c>
      <c r="B22" s="26"/>
      <c r="C22" s="26"/>
      <c r="E22" s="26">
        <v>2</v>
      </c>
      <c r="F22" s="26"/>
      <c r="G22" s="26"/>
      <c r="I22" s="26">
        <v>2</v>
      </c>
      <c r="J22" s="26"/>
      <c r="K22" s="26"/>
    </row>
    <row r="23" spans="1:11" s="27" customFormat="1" ht="18" customHeight="1">
      <c r="A23" s="26">
        <v>3</v>
      </c>
      <c r="B23" s="26"/>
      <c r="C23" s="26"/>
      <c r="E23" s="26">
        <v>3</v>
      </c>
      <c r="F23" s="26"/>
      <c r="G23" s="26"/>
      <c r="I23" s="26">
        <v>3</v>
      </c>
      <c r="J23" s="26"/>
      <c r="K23" s="26"/>
    </row>
    <row r="24" spans="1:11" s="27" customFormat="1" ht="18" customHeight="1">
      <c r="A24" s="26">
        <v>4</v>
      </c>
      <c r="B24" s="26"/>
      <c r="C24" s="26"/>
      <c r="E24" s="26">
        <v>4</v>
      </c>
      <c r="F24" s="26"/>
      <c r="G24" s="26"/>
      <c r="I24" s="26">
        <v>4</v>
      </c>
      <c r="J24" s="26"/>
      <c r="K24" s="26"/>
    </row>
    <row r="25" spans="1:11" s="27" customFormat="1" ht="18" customHeight="1">
      <c r="A25" s="26">
        <v>5</v>
      </c>
      <c r="B25" s="26"/>
      <c r="C25" s="26"/>
      <c r="E25" s="26">
        <v>5</v>
      </c>
      <c r="F25" s="26"/>
      <c r="G25" s="26"/>
      <c r="I25" s="26">
        <v>5</v>
      </c>
      <c r="J25" s="26"/>
      <c r="K25" s="26"/>
    </row>
    <row r="26" spans="1:11" s="27" customFormat="1" ht="18" customHeight="1">
      <c r="A26" s="26">
        <v>6</v>
      </c>
      <c r="B26" s="26"/>
      <c r="C26" s="26"/>
      <c r="E26" s="26">
        <v>6</v>
      </c>
      <c r="F26" s="26"/>
      <c r="G26" s="26"/>
      <c r="I26" s="26">
        <v>6</v>
      </c>
      <c r="J26" s="26"/>
      <c r="K26" s="26"/>
    </row>
    <row r="29" spans="1:11">
      <c r="B29" s="31" t="s">
        <v>34</v>
      </c>
      <c r="C29" s="12" t="s">
        <v>35</v>
      </c>
      <c r="D29" s="12"/>
      <c r="E29" s="12" t="s">
        <v>37</v>
      </c>
      <c r="F29" s="12"/>
      <c r="G29" s="32"/>
      <c r="H29" s="33"/>
    </row>
    <row r="30" spans="1:11">
      <c r="B30" s="34"/>
      <c r="C30" s="13"/>
      <c r="D30" s="13" t="s">
        <v>36</v>
      </c>
      <c r="E30" s="13">
        <v>1000</v>
      </c>
      <c r="F30" s="13" t="s">
        <v>38</v>
      </c>
      <c r="G30" s="35">
        <f>C30*E30</f>
        <v>0</v>
      </c>
      <c r="H30" s="36" t="s">
        <v>39</v>
      </c>
    </row>
  </sheetData>
  <mergeCells count="15">
    <mergeCell ref="B7:C7"/>
    <mergeCell ref="F7:G7"/>
    <mergeCell ref="J7:K7"/>
    <mergeCell ref="A2:K2"/>
    <mergeCell ref="A4:K4"/>
    <mergeCell ref="B6:C6"/>
    <mergeCell ref="F6:G6"/>
    <mergeCell ref="J6:K6"/>
    <mergeCell ref="A16:K16"/>
    <mergeCell ref="B18:C18"/>
    <mergeCell ref="F18:G18"/>
    <mergeCell ref="J18:K18"/>
    <mergeCell ref="B19:C19"/>
    <mergeCell ref="F19:G19"/>
    <mergeCell ref="J19:K19"/>
  </mergeCells>
  <phoneticPr fontId="1"/>
  <printOptions horizontalCentered="1"/>
  <pageMargins left="0.70866141732283472" right="0.70866141732283472" top="0.74803149606299213" bottom="0.74803149606299213" header="0" footer="0.31496062992125984"/>
  <pageSetup paperSize="9" orientation="landscape" horizontalDpi="4294967293" r:id="rId1"/>
  <headerFooter>
    <oddFooter>&amp;C国際武道大学陸上競技部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Zeros="0" tabSelected="1" view="pageLayout" zoomScaleNormal="100" workbookViewId="0">
      <selection activeCell="F8" sqref="F8"/>
    </sheetView>
  </sheetViews>
  <sheetFormatPr defaultColWidth="9" defaultRowHeight="13.5"/>
  <cols>
    <col min="1" max="1" width="4.5" bestFit="1" customWidth="1"/>
    <col min="2" max="2" width="11.125" bestFit="1" customWidth="1"/>
    <col min="3" max="3" width="15" bestFit="1" customWidth="1"/>
    <col min="4" max="5" width="5.75" bestFit="1" customWidth="1"/>
    <col min="6" max="6" width="5.75" customWidth="1"/>
    <col min="7" max="8" width="9.75" bestFit="1" customWidth="1"/>
    <col min="9" max="9" width="7.75" bestFit="1" customWidth="1"/>
    <col min="10" max="10" width="9.75" bestFit="1" customWidth="1"/>
  </cols>
  <sheetData>
    <row r="2" spans="1:10" ht="21">
      <c r="A2" s="105" t="s">
        <v>79</v>
      </c>
      <c r="B2" s="106"/>
      <c r="C2" s="106"/>
      <c r="D2" s="106"/>
      <c r="E2" s="106"/>
      <c r="F2" s="76"/>
    </row>
    <row r="4" spans="1:10" ht="18.75">
      <c r="A4" s="133" t="s">
        <v>42</v>
      </c>
      <c r="B4" s="133"/>
    </row>
    <row r="5" spans="1:10" ht="12.75" customHeight="1" thickBot="1"/>
    <row r="6" spans="1:10" ht="33" customHeight="1" thickBot="1">
      <c r="A6" s="3" t="s">
        <v>6</v>
      </c>
      <c r="B6" s="4" t="s">
        <v>7</v>
      </c>
      <c r="C6" s="4" t="s">
        <v>85</v>
      </c>
      <c r="D6" s="44" t="s">
        <v>43</v>
      </c>
      <c r="E6" s="4" t="s">
        <v>10</v>
      </c>
      <c r="F6" s="4" t="s">
        <v>90</v>
      </c>
      <c r="G6" s="4" t="s">
        <v>8</v>
      </c>
      <c r="H6" s="4" t="s">
        <v>14</v>
      </c>
      <c r="I6" s="4" t="s">
        <v>41</v>
      </c>
      <c r="J6" s="5" t="s">
        <v>88</v>
      </c>
    </row>
    <row r="7" spans="1:10">
      <c r="A7" s="79" t="s">
        <v>11</v>
      </c>
      <c r="B7" s="80" t="s">
        <v>13</v>
      </c>
      <c r="C7" s="70" t="s">
        <v>91</v>
      </c>
      <c r="D7" s="80" t="s">
        <v>50</v>
      </c>
      <c r="E7" s="80">
        <v>3</v>
      </c>
      <c r="F7" s="80">
        <v>99</v>
      </c>
      <c r="G7" s="80">
        <v>123</v>
      </c>
      <c r="H7" s="80" t="s">
        <v>15</v>
      </c>
      <c r="I7" s="81">
        <v>1.65</v>
      </c>
      <c r="J7" s="86">
        <v>5000</v>
      </c>
    </row>
    <row r="8" spans="1:10">
      <c r="A8" s="83">
        <v>1</v>
      </c>
      <c r="B8" s="75"/>
      <c r="C8" s="75"/>
      <c r="D8" s="72"/>
      <c r="E8" s="75"/>
      <c r="F8" s="77"/>
      <c r="G8" s="75"/>
      <c r="H8" s="75"/>
      <c r="I8" s="75"/>
      <c r="J8" s="87"/>
    </row>
    <row r="9" spans="1:10">
      <c r="A9" s="83">
        <v>2</v>
      </c>
      <c r="B9" s="72"/>
      <c r="C9" s="72"/>
      <c r="D9" s="72"/>
      <c r="E9" s="72"/>
      <c r="F9" s="72"/>
      <c r="G9" s="72"/>
      <c r="H9" s="72"/>
      <c r="I9" s="75"/>
      <c r="J9" s="87"/>
    </row>
    <row r="10" spans="1:10">
      <c r="A10" s="83">
        <v>3</v>
      </c>
      <c r="B10" s="75"/>
      <c r="C10" s="75"/>
      <c r="D10" s="72"/>
      <c r="E10" s="75"/>
      <c r="F10" s="77"/>
      <c r="G10" s="75"/>
      <c r="H10" s="75"/>
      <c r="I10" s="75"/>
      <c r="J10" s="87"/>
    </row>
    <row r="11" spans="1:10">
      <c r="A11" s="83">
        <v>4</v>
      </c>
      <c r="B11" s="72"/>
      <c r="C11" s="72"/>
      <c r="D11" s="72"/>
      <c r="E11" s="72"/>
      <c r="F11" s="72"/>
      <c r="G11" s="72"/>
      <c r="H11" s="72"/>
      <c r="I11" s="75"/>
      <c r="J11" s="87"/>
    </row>
    <row r="12" spans="1:10">
      <c r="A12" s="83">
        <v>5</v>
      </c>
      <c r="B12" s="75"/>
      <c r="C12" s="75"/>
      <c r="D12" s="72"/>
      <c r="E12" s="75"/>
      <c r="F12" s="77"/>
      <c r="G12" s="75"/>
      <c r="H12" s="75"/>
      <c r="I12" s="75"/>
      <c r="J12" s="87"/>
    </row>
    <row r="13" spans="1:10">
      <c r="A13" s="83">
        <v>6</v>
      </c>
      <c r="B13" s="72"/>
      <c r="C13" s="72"/>
      <c r="D13" s="72"/>
      <c r="E13" s="72"/>
      <c r="F13" s="72"/>
      <c r="G13" s="72"/>
      <c r="H13" s="72"/>
      <c r="I13" s="75"/>
      <c r="J13" s="87"/>
    </row>
    <row r="14" spans="1:10">
      <c r="A14" s="83">
        <v>7</v>
      </c>
      <c r="B14" s="75"/>
      <c r="C14" s="75"/>
      <c r="D14" s="72"/>
      <c r="E14" s="75"/>
      <c r="F14" s="77"/>
      <c r="G14" s="75"/>
      <c r="H14" s="75"/>
      <c r="I14" s="75"/>
      <c r="J14" s="87"/>
    </row>
    <row r="15" spans="1:10">
      <c r="A15" s="83">
        <v>8</v>
      </c>
      <c r="B15" s="72"/>
      <c r="C15" s="72"/>
      <c r="D15" s="72"/>
      <c r="E15" s="72"/>
      <c r="F15" s="72"/>
      <c r="G15" s="72"/>
      <c r="H15" s="72"/>
      <c r="I15" s="75"/>
      <c r="J15" s="87"/>
    </row>
    <row r="16" spans="1:10">
      <c r="A16" s="83">
        <v>9</v>
      </c>
      <c r="B16" s="75"/>
      <c r="C16" s="75"/>
      <c r="D16" s="72"/>
      <c r="E16" s="75"/>
      <c r="F16" s="77"/>
      <c r="G16" s="75"/>
      <c r="H16" s="75"/>
      <c r="I16" s="75"/>
      <c r="J16" s="87"/>
    </row>
    <row r="17" spans="1:10">
      <c r="A17" s="83">
        <v>10</v>
      </c>
      <c r="B17" s="72"/>
      <c r="C17" s="72"/>
      <c r="D17" s="72"/>
      <c r="E17" s="72"/>
      <c r="F17" s="72"/>
      <c r="G17" s="72"/>
      <c r="H17" s="72"/>
      <c r="I17" s="75"/>
      <c r="J17" s="87"/>
    </row>
    <row r="18" spans="1:10">
      <c r="A18" s="83">
        <v>11</v>
      </c>
      <c r="B18" s="75"/>
      <c r="C18" s="75"/>
      <c r="D18" s="72"/>
      <c r="E18" s="75"/>
      <c r="F18" s="77"/>
      <c r="G18" s="75"/>
      <c r="H18" s="75"/>
      <c r="I18" s="75"/>
      <c r="J18" s="87"/>
    </row>
    <row r="19" spans="1:10">
      <c r="A19" s="83">
        <v>12</v>
      </c>
      <c r="B19" s="72"/>
      <c r="C19" s="72"/>
      <c r="D19" s="72"/>
      <c r="E19" s="72"/>
      <c r="F19" s="72"/>
      <c r="G19" s="72"/>
      <c r="H19" s="72"/>
      <c r="I19" s="75"/>
      <c r="J19" s="87"/>
    </row>
    <row r="20" spans="1:10">
      <c r="A20" s="83">
        <v>13</v>
      </c>
      <c r="B20" s="75"/>
      <c r="C20" s="75"/>
      <c r="D20" s="72"/>
      <c r="E20" s="75"/>
      <c r="F20" s="77"/>
      <c r="G20" s="75"/>
      <c r="H20" s="75"/>
      <c r="I20" s="75"/>
      <c r="J20" s="87"/>
    </row>
    <row r="21" spans="1:10">
      <c r="A21" s="83">
        <v>14</v>
      </c>
      <c r="B21" s="72"/>
      <c r="C21" s="72"/>
      <c r="D21" s="72"/>
      <c r="E21" s="72"/>
      <c r="F21" s="72"/>
      <c r="G21" s="72"/>
      <c r="H21" s="72"/>
      <c r="I21" s="75"/>
      <c r="J21" s="87"/>
    </row>
    <row r="22" spans="1:10">
      <c r="A22" s="83">
        <v>15</v>
      </c>
      <c r="B22" s="75"/>
      <c r="C22" s="75"/>
      <c r="D22" s="72"/>
      <c r="E22" s="75"/>
      <c r="F22" s="77"/>
      <c r="G22" s="75"/>
      <c r="H22" s="75"/>
      <c r="I22" s="75"/>
      <c r="J22" s="87"/>
    </row>
    <row r="23" spans="1:10">
      <c r="A23" s="83">
        <v>16</v>
      </c>
      <c r="B23" s="72"/>
      <c r="C23" s="72"/>
      <c r="D23" s="72"/>
      <c r="E23" s="72"/>
      <c r="F23" s="72"/>
      <c r="G23" s="72"/>
      <c r="H23" s="72"/>
      <c r="I23" s="75"/>
      <c r="J23" s="87"/>
    </row>
    <row r="24" spans="1:10">
      <c r="A24" s="83">
        <v>17</v>
      </c>
      <c r="B24" s="75"/>
      <c r="C24" s="75"/>
      <c r="D24" s="72"/>
      <c r="E24" s="75"/>
      <c r="F24" s="77"/>
      <c r="G24" s="75"/>
      <c r="H24" s="75"/>
      <c r="I24" s="75"/>
      <c r="J24" s="87"/>
    </row>
    <row r="25" spans="1:10">
      <c r="A25" s="83">
        <v>18</v>
      </c>
      <c r="B25" s="72"/>
      <c r="C25" s="72"/>
      <c r="D25" s="72"/>
      <c r="E25" s="72"/>
      <c r="F25" s="72"/>
      <c r="G25" s="72"/>
      <c r="H25" s="72"/>
      <c r="I25" s="75"/>
      <c r="J25" s="87"/>
    </row>
    <row r="26" spans="1:10">
      <c r="A26" s="83">
        <v>19</v>
      </c>
      <c r="B26" s="75"/>
      <c r="C26" s="75"/>
      <c r="D26" s="72"/>
      <c r="E26" s="75"/>
      <c r="F26" s="77"/>
      <c r="G26" s="75"/>
      <c r="H26" s="75"/>
      <c r="I26" s="75"/>
      <c r="J26" s="87"/>
    </row>
    <row r="27" spans="1:10" ht="14.25" thickBot="1">
      <c r="A27" s="84">
        <v>20</v>
      </c>
      <c r="B27" s="85"/>
      <c r="C27" s="85"/>
      <c r="D27" s="85"/>
      <c r="E27" s="85"/>
      <c r="F27" s="85"/>
      <c r="G27" s="85"/>
      <c r="H27" s="85"/>
      <c r="I27" s="85"/>
      <c r="J27" s="88"/>
    </row>
  </sheetData>
  <mergeCells count="2">
    <mergeCell ref="A2:E2"/>
    <mergeCell ref="A4:B4"/>
  </mergeCells>
  <phoneticPr fontId="1"/>
  <dataValidations count="2">
    <dataValidation type="list" allowBlank="1" showInputMessage="1" showErrorMessage="1" sqref="I27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7:D27">
      <formula1>"中学,高校,大学,一般"</formula1>
    </dataValidation>
  </dataValidations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申込方法</vt:lpstr>
      <vt:lpstr>申込書（男）</vt:lpstr>
      <vt:lpstr>申込書（男） 2</vt:lpstr>
      <vt:lpstr>リレー(男)</vt:lpstr>
      <vt:lpstr>十種競技</vt:lpstr>
      <vt:lpstr>申込書（女）</vt:lpstr>
      <vt:lpstr>申込書（女） 2</vt:lpstr>
      <vt:lpstr>リレー(女)</vt:lpstr>
      <vt:lpstr>七種競技</vt:lpstr>
      <vt:lpstr>'申込書（男）'!Print_Area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マネージャー</dc:creator>
  <cp:lastModifiedBy>User</cp:lastModifiedBy>
  <cp:lastPrinted>2014-05-04T01:19:49Z</cp:lastPrinted>
  <dcterms:created xsi:type="dcterms:W3CDTF">2014-03-18T08:03:18Z</dcterms:created>
  <dcterms:modified xsi:type="dcterms:W3CDTF">2022-03-26T02:53:47Z</dcterms:modified>
</cp:coreProperties>
</file>